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0" yWindow="0" windowWidth="15825" windowHeight="7815"/>
  </bookViews>
  <sheets>
    <sheet name="Proyectos" sheetId="6" r:id="rId1"/>
    <sheet name="Presupuestos" sheetId="2" r:id="rId2"/>
    <sheet name="Diagram" sheetId="3" r:id="rId3"/>
    <sheet name="Matriz" sheetId="7" r:id="rId4"/>
    <sheet name="Actores" sheetId="5" r:id="rId5"/>
  </sheets>
  <externalReferences>
    <externalReference r:id="rId6"/>
    <externalReference r:id="rId7"/>
    <externalReference r:id="rId8"/>
    <externalReference r:id="rId9"/>
  </externalReferences>
  <calcPr calcId="152511" concurrentCalc="0"/>
</workbook>
</file>

<file path=xl/calcChain.xml><?xml version="1.0" encoding="utf-8"?>
<calcChain xmlns="http://schemas.openxmlformats.org/spreadsheetml/2006/main">
  <c r="E27" i="2" l="1"/>
  <c r="F19" i="2"/>
  <c r="G19" i="2"/>
  <c r="H19" i="2"/>
  <c r="I19" i="2"/>
  <c r="J19" i="2"/>
  <c r="K19" i="2"/>
  <c r="L19" i="2"/>
  <c r="M19" i="2"/>
  <c r="N19" i="2"/>
  <c r="O19" i="2"/>
  <c r="E18" i="2"/>
  <c r="K13" i="2"/>
  <c r="L13" i="2"/>
  <c r="M13" i="2"/>
  <c r="N13" i="2"/>
  <c r="O13" i="2"/>
  <c r="E11" i="2"/>
  <c r="E12" i="2"/>
  <c r="E17" i="2"/>
  <c r="E19" i="2"/>
  <c r="E20" i="2"/>
  <c r="E21" i="2"/>
  <c r="E22" i="2"/>
  <c r="E23" i="2"/>
  <c r="E24" i="2"/>
  <c r="E25" i="2"/>
  <c r="E26" i="2"/>
  <c r="E28" i="2"/>
  <c r="E10" i="2"/>
  <c r="E8" i="2"/>
  <c r="O16" i="2"/>
  <c r="N16" i="2"/>
  <c r="M16" i="2"/>
  <c r="L16" i="2"/>
  <c r="K16" i="2"/>
  <c r="J16" i="2"/>
  <c r="I16" i="2"/>
  <c r="H16" i="2"/>
  <c r="G16" i="2"/>
  <c r="F16" i="2"/>
  <c r="E16" i="2"/>
  <c r="J5" i="2"/>
  <c r="I5" i="2"/>
  <c r="H5" i="2"/>
  <c r="G5" i="2"/>
  <c r="F5" i="2"/>
  <c r="E9" i="2"/>
  <c r="J7" i="2"/>
  <c r="I7" i="2"/>
  <c r="H7" i="2"/>
  <c r="G7" i="2"/>
  <c r="F7" i="2"/>
  <c r="E7" i="2"/>
  <c r="E5" i="2"/>
  <c r="J4" i="2"/>
  <c r="I4" i="2"/>
  <c r="H4" i="2"/>
  <c r="G4" i="2"/>
  <c r="F4" i="2"/>
  <c r="E4" i="2"/>
  <c r="J6" i="2"/>
  <c r="J13" i="2"/>
  <c r="I6" i="2"/>
  <c r="I13" i="2"/>
  <c r="H6" i="2"/>
  <c r="H13" i="2"/>
  <c r="G6" i="2"/>
  <c r="G13" i="2"/>
  <c r="F6" i="2"/>
  <c r="F13" i="2"/>
  <c r="E6" i="2"/>
  <c r="E13" i="2"/>
  <c r="N15" i="2"/>
  <c r="L15" i="2"/>
  <c r="O15" i="2"/>
  <c r="M15" i="2"/>
  <c r="K15" i="2"/>
  <c r="J15" i="2"/>
  <c r="H15" i="2"/>
  <c r="F15" i="2"/>
  <c r="I15" i="2"/>
  <c r="G15" i="2"/>
  <c r="E15" i="2"/>
  <c r="J14" i="2"/>
  <c r="G14" i="2"/>
  <c r="H14" i="2"/>
  <c r="F14" i="2"/>
  <c r="I14" i="2"/>
  <c r="O14" i="2"/>
  <c r="M14" i="2"/>
  <c r="K14" i="2"/>
  <c r="N14" i="2"/>
  <c r="L14" i="2"/>
  <c r="E14" i="2"/>
</calcChain>
</file>

<file path=xl/comments1.xml><?xml version="1.0" encoding="utf-8"?>
<comments xmlns="http://schemas.openxmlformats.org/spreadsheetml/2006/main">
  <authors>
    <author>Autor</author>
  </authors>
  <commentList>
    <comment ref="H10" authorId="0" shapeId="0">
      <text>
        <r>
          <rPr>
            <b/>
            <sz val="9"/>
            <color indexed="81"/>
            <rFont val="Tahoma"/>
            <family val="2"/>
          </rPr>
          <t>Autor:</t>
        </r>
        <r>
          <rPr>
            <sz val="9"/>
            <color indexed="81"/>
            <rFont val="Tahoma"/>
            <family val="2"/>
          </rPr>
          <t xml:space="preserve">
Incluye motocultor</t>
        </r>
      </text>
    </comment>
    <comment ref="H19" authorId="0" shapeId="0">
      <text>
        <r>
          <rPr>
            <b/>
            <sz val="9"/>
            <color indexed="81"/>
            <rFont val="Tahoma"/>
            <family val="2"/>
          </rPr>
          <t>Autor:</t>
        </r>
        <r>
          <rPr>
            <sz val="9"/>
            <color indexed="81"/>
            <rFont val="Tahoma"/>
            <family val="2"/>
          </rPr>
          <t xml:space="preserve">
reactivación turística de la parroquia Principal</t>
        </r>
      </text>
    </comment>
    <comment ref="H34" authorId="0" shapeId="0">
      <text>
        <r>
          <rPr>
            <b/>
            <sz val="9"/>
            <color indexed="81"/>
            <rFont val="Tahoma"/>
            <family val="2"/>
          </rPr>
          <t>Autor:</t>
        </r>
        <r>
          <rPr>
            <sz val="9"/>
            <color indexed="81"/>
            <rFont val="Tahoma"/>
            <family val="2"/>
          </rPr>
          <t xml:space="preserve">
Alcantarillado y letrinización en Celel y Principal</t>
        </r>
      </text>
    </comment>
    <comment ref="H39" authorId="0" shapeId="0">
      <text>
        <r>
          <rPr>
            <b/>
            <sz val="9"/>
            <color indexed="81"/>
            <rFont val="Tahoma"/>
            <family val="2"/>
          </rPr>
          <t>Autor:</t>
        </r>
        <r>
          <rPr>
            <sz val="9"/>
            <color indexed="81"/>
            <rFont val="Tahoma"/>
            <family val="2"/>
          </rPr>
          <t xml:space="preserve">
Servicios de limpieza</t>
        </r>
      </text>
    </comment>
    <comment ref="H43" authorId="0" shapeId="0">
      <text>
        <r>
          <rPr>
            <b/>
            <sz val="9"/>
            <color indexed="81"/>
            <rFont val="Tahoma"/>
            <family val="2"/>
          </rPr>
          <t>Autor:</t>
        </r>
        <r>
          <rPr>
            <sz val="9"/>
            <color indexed="81"/>
            <rFont val="Tahoma"/>
            <family val="2"/>
          </rPr>
          <t xml:space="preserve">
servicios de asesoramiento técnico</t>
        </r>
      </text>
    </comment>
    <comment ref="H44" authorId="0" shapeId="0">
      <text>
        <r>
          <rPr>
            <b/>
            <sz val="9"/>
            <color indexed="81"/>
            <rFont val="Tahoma"/>
            <family val="2"/>
          </rPr>
          <t>Autor:</t>
        </r>
        <r>
          <rPr>
            <sz val="9"/>
            <color indexed="81"/>
            <rFont val="Tahoma"/>
            <family val="2"/>
          </rPr>
          <t xml:space="preserve">
Reconstrucción de aceras y bordillos.
Construcción de baños y y juegos infantiles en Alizal.
Construcción de cancha de ecuavoley en celel.
Construcción Muro Sector Remate.
</t>
        </r>
      </text>
    </comment>
    <comment ref="H55" authorId="0" shapeId="0">
      <text>
        <r>
          <rPr>
            <b/>
            <sz val="9"/>
            <color indexed="81"/>
            <rFont val="Tahoma"/>
            <family val="2"/>
          </rPr>
          <t>Autor:</t>
        </r>
        <r>
          <rPr>
            <sz val="9"/>
            <color indexed="81"/>
            <rFont val="Tahoma"/>
            <family val="2"/>
          </rPr>
          <t xml:space="preserve">
Convenio Municipio: Iluminación víaJacinto Peláez y César Cambizaca en el sector Gauzal dela parroquia Principal</t>
        </r>
      </text>
    </comment>
    <comment ref="H56" authorId="0" shapeId="0">
      <text>
        <r>
          <rPr>
            <b/>
            <sz val="9"/>
            <color indexed="81"/>
            <rFont val="Tahoma"/>
            <family val="2"/>
          </rPr>
          <t>Autor:</t>
        </r>
        <r>
          <rPr>
            <sz val="9"/>
            <color indexed="81"/>
            <rFont val="Tahoma"/>
            <family val="2"/>
          </rPr>
          <t xml:space="preserve">
Servicios de publicidad y acceso a tecnología.
Mantenimiento equipo comunicación.</t>
        </r>
      </text>
    </comment>
    <comment ref="H64" authorId="0" shapeId="0">
      <text>
        <r>
          <rPr>
            <b/>
            <sz val="9"/>
            <color indexed="81"/>
            <rFont val="Tahoma"/>
            <family val="2"/>
          </rPr>
          <t>Autor:</t>
        </r>
        <r>
          <rPr>
            <sz val="9"/>
            <color indexed="81"/>
            <rFont val="Tahoma"/>
            <family val="2"/>
          </rPr>
          <t xml:space="preserve">
Alimentos y bebidas</t>
        </r>
      </text>
    </comment>
  </commentList>
</comments>
</file>

<file path=xl/sharedStrings.xml><?xml version="1.0" encoding="utf-8"?>
<sst xmlns="http://schemas.openxmlformats.org/spreadsheetml/2006/main" count="549" uniqueCount="354">
  <si>
    <t>CRONOGRAMAS ESTIMADOS Y PRESUPUESTOS</t>
  </si>
  <si>
    <t>INSTITUCIONES RELACIONADAS CON EL PDOT</t>
  </si>
  <si>
    <t>PROYECTOS</t>
  </si>
  <si>
    <t xml:space="preserve"> </t>
  </si>
  <si>
    <t>Fortalecimiento de la Planta de Procesamiento de Frutas de la Asociación Agroartesanal Paraíso de Principal, mediante la diversificación de la producción frutícola.</t>
  </si>
  <si>
    <t>Legalización y Protección de las Fuentes Hídricas para Consumo Humano.</t>
  </si>
  <si>
    <t>AMBIENTAL</t>
  </si>
  <si>
    <t>ECONOMICO</t>
  </si>
  <si>
    <t>SOCIAL</t>
  </si>
  <si>
    <t>SISTEMA</t>
  </si>
  <si>
    <t>PLAZO (Años)</t>
  </si>
  <si>
    <t>Subtotal Social:</t>
  </si>
  <si>
    <t xml:space="preserve">PRESUPUESTO </t>
  </si>
  <si>
    <t>REFERENCIAL</t>
  </si>
  <si>
    <t xml:space="preserve">       </t>
  </si>
  <si>
    <t>RE</t>
  </si>
  <si>
    <t>ENTIDADES</t>
  </si>
  <si>
    <t>Secretaría Nacional del Agua - SENAGUA</t>
  </si>
  <si>
    <t>Ministerio del Ambiente del Ecuador - MAE</t>
  </si>
  <si>
    <t>Instituto Nacional de Riego - INAR</t>
  </si>
  <si>
    <t>Gobierno Provincial del Azuay - GPA</t>
  </si>
  <si>
    <t>Instituto Nacional de Investigaciones Agropecuarias - INIAP</t>
  </si>
  <si>
    <t>Ministerio de Agricultura, Ganadería, Acuacultura y Pesca - MAGAP</t>
  </si>
  <si>
    <t>Ministerio de la Productividad - MIPRO</t>
  </si>
  <si>
    <t>Unidad de Promoción y Desarrollo Forestal del Ecuador – PROFORESTAL</t>
  </si>
  <si>
    <t>Ministerio de Educación</t>
  </si>
  <si>
    <t>Ministerio de Inclusión Económica y Social -MIES</t>
  </si>
  <si>
    <t>Ministerio de Turismo del Ecuador - MINTUR</t>
  </si>
  <si>
    <t>Subsecretaría Nacional del Migrante - SENAMI</t>
  </si>
  <si>
    <t xml:space="preserve">Estudios de flora y fauna con el fin de conocer el patrimonio natural del cantón.
</t>
  </si>
  <si>
    <t>Mitigación de los impactos de la migración y reinserción social y económica de los migrantes.</t>
  </si>
  <si>
    <t>Desarrollo infantil integral y  educación inicial de niños y niñas de 3 meses y 5 años del cantón Chordeleg.</t>
  </si>
  <si>
    <t>Disminución del analfabetismo y elevación del nivel de instrucción de la población adulta del cantón Chordeleg.</t>
  </si>
  <si>
    <t>Subtotal Ambiental:</t>
  </si>
  <si>
    <t>Subtotal Económico:</t>
  </si>
  <si>
    <t>MATRIZ DE PROGRAMAS - PROYECTOS -  ESTRATEGIAS</t>
  </si>
  <si>
    <t>SISTEMAS</t>
  </si>
  <si>
    <t>SUBSISTEMAS</t>
  </si>
  <si>
    <t>OBJETIVOS NACIONALES</t>
  </si>
  <si>
    <t xml:space="preserve">POLÍTICAS </t>
  </si>
  <si>
    <t>PROGRAMAS</t>
  </si>
  <si>
    <t>ESTRATEGIAS</t>
  </si>
  <si>
    <t>Política 4.2.  Manejar el  patrimonio hídrico con  un  enfoque integral e  integrado por cuenca hidrográfica, de aprovechamiento estratégico del Estado y de valoración sociocultural y ambiental.</t>
  </si>
  <si>
    <t>Política   4.1.   Conservar   y   manejar   sustentablemente  el   patrimonio   natural   y su biodiversidad terrestre y marina, considerada como sector estratégico.</t>
  </si>
  <si>
    <t>Política 4.7. Incorporar el enfoque ambiental en los procesos sociales, económicos y culturales dentro de la gestión pública.</t>
  </si>
  <si>
    <t>AGROPRODUCTIVO</t>
  </si>
  <si>
    <t>Objetivo 1: Auspiciar la igualdad, cohesión e integración social y territorial en la diversidad.</t>
  </si>
  <si>
    <t>Política 1.1. Garantizar los derechos del Buen Vivir para la superación de todas las desigualdades (en especial salud, educación, alimentación, agua y vivienda).</t>
  </si>
  <si>
    <t>1.- Implementar en el Gobierno Municipal una Unidad Económica-Productiva que brinde el acompañamiento necesario a los productores agropecuarios tendiente a fortalecer la organización.</t>
  </si>
  <si>
    <t>Política  1.4.  Democratizar  los  medios  de  producción  para  generar  condiciones  y oportunidades equitativas.</t>
  </si>
  <si>
    <t>2.- Establecer convenios con las instituciones que tienen competencias: MAGAP, INIAP y Gobierno Provincial del Azuay.</t>
  </si>
  <si>
    <t>Política 1.8. Impulsar el Buen Vivir rural.</t>
  </si>
  <si>
    <t>Política  1.9.  Promover  el  ordenamiento  territorial  integral,  equilibrado,  equitativo  y sustentable que favorezca la formación de una estructura nacional policéntrica.</t>
  </si>
  <si>
    <t>Objetivo  11:  Establecer  un  sistema  económico  social, solidario y sostenible.</t>
  </si>
  <si>
    <t>FORESTAL</t>
  </si>
  <si>
    <t>Conservación y manejo sustentable del patrimonio natural y su biodiversidad.</t>
  </si>
  <si>
    <t xml:space="preserve">1.- Responsabilizar a la Unidad de Gestión Ambiental Municipal la gestión y coordinación de este proceso.
</t>
  </si>
  <si>
    <t>2.- Establecer convenios con instituciones que tienen competencias: MAGAP, MAE, PROFORESTAL y Gobierno Provincial del Azuay.</t>
  </si>
  <si>
    <t>ARTESANAL</t>
  </si>
  <si>
    <t>Objetivo 6: Garantizar el trabajo estable, justo y digno en su diversidad de formas.</t>
  </si>
  <si>
    <t>Política 6.3. Fomentar la asociatividad como base para mejorar las condiciones de trabajo, así como para crear nuevos empleos.</t>
  </si>
  <si>
    <t>1.- Implementar en el Gobierno Municipal una Unidad Económica-Productiva que brinde el acompañamiento necesario a los productores artesanales tendiente a fortalecer la organización.</t>
  </si>
  <si>
    <t>Política 6.5. Impulsar actividades económicas que conserven empleos y fomenten la generación de nuevas plazas, así como la disminución progresiva del subempleo y desempleo.</t>
  </si>
  <si>
    <t>2.- Establecer convenios con instituciones que tienen competencias: MIPRO.</t>
  </si>
  <si>
    <t>MIGRACION</t>
  </si>
  <si>
    <t>Política 1.7. Proteger y promover los derechos de las y los ecuatorianos en el exterior y de las y los extranjeros en el Ecuador y de sus diversas formas de familia.</t>
  </si>
  <si>
    <t>Acompañamiento a las familias de los migrantes en el órden social, económico y legal.</t>
  </si>
  <si>
    <t>1.- Establecer convenios con la Secretaría del Migrante a fin de fortalecer los programas existentes involucrando al cantón Chordeleg.</t>
  </si>
  <si>
    <t>Objetivo 6: Garantizar el trabajo estable, justo y digno en su diversidad de formas</t>
  </si>
  <si>
    <t>Política 6.8. Crear condiciones para la reinserción laboral y productiva de la población migrante que retorna al Ecuador, y proteger a las y los trabajadores en movilidad.</t>
  </si>
  <si>
    <t>2.- Inclusión de los migrantes al servicio de Seguridad Social con la finalidad de garantizar los derechos de la población migrante y sus familias.</t>
  </si>
  <si>
    <t>EDUCACION</t>
  </si>
  <si>
    <t xml:space="preserve">Fortalecimiento y ampliación del sistema educativo. </t>
  </si>
  <si>
    <t>Establecer convenios con el Ministerio de Educación y otras instituciones vinculadas a la educación con la finalidad de canalizar la propuesta.</t>
  </si>
  <si>
    <t>SALUD</t>
  </si>
  <si>
    <t>1.- Establecer convenios con el Ministerio de Salud Pública para el fortalecimiento de la salud en el área urbana y rural del cantón.</t>
  </si>
  <si>
    <t>Política 1.2 Impulsar la protección social integral y seguridad social solidaria de la población con calidad y eficiencia a lo largo de la vida con principios de igualdad, justicia, dignidad, interculturalidad.</t>
  </si>
  <si>
    <t>2.- Establecer convenios con el Instituto Ecuatoriano de Seguridad Social para el fortalecimiento de la salud en el área urbana y rural del cantón.</t>
  </si>
  <si>
    <t>MATRÍZ DE PROGRAMACIÓN Y DE GESTIÓN</t>
  </si>
  <si>
    <t xml:space="preserve"> IDENTIFICACIÓN</t>
  </si>
  <si>
    <t>PLAN NACIONAL DE DESARROLLO</t>
  </si>
  <si>
    <t>ESTRATEGIA TERRITORIAL</t>
  </si>
  <si>
    <t xml:space="preserve"> OBJETIVOS</t>
  </si>
  <si>
    <t xml:space="preserve"> IMPACTOS DEL PROYECTO</t>
  </si>
  <si>
    <t>COSTOS $ ( USD)</t>
  </si>
  <si>
    <t>FINANCIAMIENTO $ (USD)</t>
  </si>
  <si>
    <t>TOTAL</t>
  </si>
  <si>
    <t xml:space="preserve"> UNIDAD EJECUTORA</t>
  </si>
  <si>
    <t>PLAZO</t>
  </si>
  <si>
    <t>NOMBRE</t>
  </si>
  <si>
    <t>TIPO</t>
  </si>
  <si>
    <t xml:space="preserve"> ESTADO  </t>
  </si>
  <si>
    <t>CÓDIGO</t>
  </si>
  <si>
    <t>LINEA BASE</t>
  </si>
  <si>
    <t>OBJETIVOS NACIONALES.</t>
  </si>
  <si>
    <t>SISTEMAS DE DESARROLLO Y PLANIFICACIÓN</t>
  </si>
  <si>
    <t>Objetivo General</t>
  </si>
  <si>
    <t>Objetivo Especifico</t>
  </si>
  <si>
    <t>Ámbito</t>
  </si>
  <si>
    <t xml:space="preserve">Ubicación de la Inversión </t>
  </si>
  <si>
    <t>Población beneficiada Directa</t>
  </si>
  <si>
    <t>Población beneficiada Indirecta</t>
  </si>
  <si>
    <t xml:space="preserve">Meta </t>
  </si>
  <si>
    <t xml:space="preserve">ESTUDIOS </t>
  </si>
  <si>
    <t xml:space="preserve">Ejecución </t>
  </si>
  <si>
    <t>MONTO TOTAL</t>
  </si>
  <si>
    <t xml:space="preserve">Recursos GAD </t>
  </si>
  <si>
    <t>Ejecutivo</t>
  </si>
  <si>
    <t xml:space="preserve">Crédito </t>
  </si>
  <si>
    <t xml:space="preserve">Aporte de los Beneficiarios </t>
  </si>
  <si>
    <t xml:space="preserve">Cooperación </t>
  </si>
  <si>
    <t>Otros</t>
  </si>
  <si>
    <t>TOTAL INVERSION</t>
  </si>
  <si>
    <t>GOBIERNO NACIONAL</t>
  </si>
  <si>
    <t>GAD PROVINCIAL</t>
  </si>
  <si>
    <t>GAD CANTONAL</t>
  </si>
  <si>
    <t>GAD PARROQUIAL</t>
  </si>
  <si>
    <t>Dirección / responsable</t>
  </si>
  <si>
    <t xml:space="preserve"> MODALIDAD DE EJECUCIÓN</t>
  </si>
  <si>
    <t>Inicio (dd/mm/aaaa)</t>
  </si>
  <si>
    <t>Final (dd/mm/aaaa)</t>
  </si>
  <si>
    <t xml:space="preserve">PROGRAMACIÓN DE LA  EJECUCIÓN </t>
  </si>
  <si>
    <t>OBSERVACIONES</t>
  </si>
  <si>
    <t>PLAN</t>
  </si>
  <si>
    <t>Área Urbana</t>
  </si>
  <si>
    <t>Nacional</t>
  </si>
  <si>
    <t>Arrastre</t>
  </si>
  <si>
    <t>Directa</t>
  </si>
  <si>
    <t>Prefactibilidad</t>
  </si>
  <si>
    <t>Factibilidad</t>
  </si>
  <si>
    <t>INVERSIÓN</t>
  </si>
  <si>
    <t>2023 a 2032</t>
  </si>
  <si>
    <t>TOTAL PRESUPUESTO</t>
  </si>
  <si>
    <t>PROGRAMA</t>
  </si>
  <si>
    <t>Área Rural</t>
  </si>
  <si>
    <t>Regional</t>
  </si>
  <si>
    <t>Nuevo</t>
  </si>
  <si>
    <t>Contrato</t>
  </si>
  <si>
    <t>Secretaria Nacional de Riesgos</t>
  </si>
  <si>
    <t>Agencia de regulación y control Minero ARCOM</t>
  </si>
  <si>
    <t>ECONOMICO-PRODUCTIVO</t>
  </si>
  <si>
    <t>Centro Interamericano de Artesanías y Artes Populares-CIDAP</t>
  </si>
  <si>
    <t>Ministerio de Salud</t>
  </si>
  <si>
    <t>Consejo de Participación Ciudadana y Control Social</t>
  </si>
  <si>
    <t>Ministerio de Cultural</t>
  </si>
  <si>
    <t>Instituto Nacional de Patrimonio Cultural INPC</t>
  </si>
  <si>
    <t>Servicios de Capacitación Profesional-SECAP</t>
  </si>
  <si>
    <t>ASENTAMIENTOS HUMANOS</t>
  </si>
  <si>
    <t>MIDUVI</t>
  </si>
  <si>
    <t>MOBILIAR</t>
  </si>
  <si>
    <t>BANCO DEL ESTADO</t>
  </si>
  <si>
    <t>Policía Nacional</t>
  </si>
  <si>
    <t>Ministerio del Interior</t>
  </si>
  <si>
    <t>Ministerio de la vivienda</t>
  </si>
  <si>
    <t>Ministerio de deportes</t>
  </si>
  <si>
    <t>Ministerio de Agricultura, Ganadería, Acuacultura y Pesca - MAGAP (SNT)</t>
  </si>
  <si>
    <t>MOVILIDAD,CONECTIVIDAD Y ENERGÍA</t>
  </si>
  <si>
    <t>Ministerio de Transporte y Obras Publicas  MOPT</t>
  </si>
  <si>
    <t>Coorporación Nacional de Telecomunicaciones CNT</t>
  </si>
  <si>
    <t>Empresa eléctrica Regional Centro Sur</t>
  </si>
  <si>
    <t>POLITICO INSTITUCIONAL</t>
  </si>
  <si>
    <t>Consejo Nacional de Competencias</t>
  </si>
  <si>
    <t>Secretaría Nacional de Planificación del Estado SENPLADES</t>
  </si>
  <si>
    <t>Asociación de Municipalidades del Ecuador AMA</t>
  </si>
  <si>
    <t>Alcanzar el 90% de las áreas de recarga de las fuentes hídricas protegidas biológicamente y físicamente en la parroquia de Principal hasta el 2.018.</t>
  </si>
  <si>
    <t xml:space="preserve"> Instaurar el programa de investigación de flora y fauna en la parroquia hasta el 2.020</t>
  </si>
  <si>
    <t>Alcanzar que el 80% de niños y niñas de la parroquia Principal participan en centros  de desarrollo infantil al 2.015                        Alcanzar el 98% de niños de Principal que acuden a la educación básica al 2013.</t>
  </si>
  <si>
    <t>Disminuir del 12,84% de analfabetismo reconocido por la población en el 2.010 al 10% de analfabetismo de la parroquia Principal hasta el 2.018.</t>
  </si>
  <si>
    <t>METAS PARROQUIALES</t>
  </si>
  <si>
    <t>Triplicar los hogares que dedican remesas a la actividad productiva</t>
  </si>
  <si>
    <t>ONGs, Instituciones privadas</t>
  </si>
  <si>
    <t>EQUIPAMIENTO PARA LA SALUD, EDUCACIÓN Y SEGURIDAD</t>
  </si>
  <si>
    <t xml:space="preserve">1.1.- Garantizar los derechos del Buen Vivir para la superación de todas las desigualdades (en especial salud, educación, alimentación, agua y vivienda). </t>
  </si>
  <si>
    <t xml:space="preserve"> 1.- Formalizar de convenios bilaterales entre Municipalidad y Coordinadoras Regionales 6 de Salud, Educación y Seguridad Ciudadana.</t>
  </si>
  <si>
    <t>Objetivo  3:  Mejorar la calidad de vida de la población</t>
  </si>
  <si>
    <t>3.7.- Propiciar condiciones de seguridad humana y confianza mutua entre las personas en los diversos entornos.</t>
  </si>
  <si>
    <t>2.- Dotación de equipamiento de seguridad ciudadana y vial</t>
  </si>
  <si>
    <t xml:space="preserve"> 2.- Fortalecer programas de seguridad ciudadana y policía comunitaria, en coordinación con el Ministerio del Interior y la Policia Nacional</t>
  </si>
  <si>
    <t>VIVIENDA Y SERVICIOS BÁSICOS</t>
  </si>
  <si>
    <t xml:space="preserve">3.6.- Garantizar vivienda y hábitat dignos, seguros y saludables, con equidad, sustentabilidad y eficiencia.                           </t>
  </si>
  <si>
    <t>Objetivo  4:  Garantizar los derechos de la naturaleza y promover un ambiente sano y sustentable</t>
  </si>
  <si>
    <t>4.3.- Diversificar la matriz energética nacional, promoviendo la eficiencia y una mayor participación de energías renovables sostenibles.</t>
  </si>
  <si>
    <t>2.- Programa de mejoramiento de la calidad de la vivienda</t>
  </si>
  <si>
    <t>2.- Proyecto de atención a hogares que habitan en viviendas con características físicas inadecuadas.</t>
  </si>
  <si>
    <t>2.- Convenios con el MIDUVI y el Ministerio de la Vivienda.</t>
  </si>
  <si>
    <t>ESPACIO PUBLICO y TRATAMIENTOS URBANISTICOS</t>
  </si>
  <si>
    <t xml:space="preserve">Objetivo  7:  Construir y fortalecer espacios públicos, interculturales y de encuentro común </t>
  </si>
  <si>
    <t>7.1.- Garantizar a la población el derecho al acceso y al disfrute de los espacios públicos en igualdad de condiciones.</t>
  </si>
  <si>
    <t>7.2.- Promocionar los deberes y derechos respecto al uso de los espacios públicos.</t>
  </si>
  <si>
    <t xml:space="preserve">EQUIPAMIENTOS </t>
  </si>
  <si>
    <t>Objetivo 2: Mejorar las capacidades y potencialidades de la ciudadanía</t>
  </si>
  <si>
    <t>Política 2.8. Promover el deporte y las actividades físicas como un medio para fortalecer las capacidades y potencialidades de la población.</t>
  </si>
  <si>
    <t>Coordinación con el Ministerio de Deportes</t>
  </si>
  <si>
    <t>Objetivo  7:  Construir  y  fortalecer  espacios  públicos, interculturales y de encuentro común</t>
  </si>
  <si>
    <t>Política 7.3. Fomentar y optimizar el uso de espacios públicos para la práctica de actividades culturales, recreativas y deportivas.</t>
  </si>
  <si>
    <t xml:space="preserve"> 2.- Programa de equipamiento recreativo.</t>
  </si>
  <si>
    <t>Objetivo 1: Auspiciar la igualdad, cohesión e integración social y territorial en la diversidad</t>
  </si>
  <si>
    <t>3.- Programa de equipamientos de Bienestar e Inclusión.</t>
  </si>
  <si>
    <t>Coodinación con la SENAMI y el Ministerio de Inclusión social y económica.</t>
  </si>
  <si>
    <t>Política  1.3.  Promover  la  inclusión  social  y  económica  con  enfoque  de  género, intercultural e intergeneracional para generar condiciones de equidad.</t>
  </si>
  <si>
    <t>Objetivo 12: Construir un Estado democrático para el Buen Vivir.</t>
  </si>
  <si>
    <t xml:space="preserve">VIALIDAD </t>
  </si>
  <si>
    <t xml:space="preserve">1.- Convenios entre GADs </t>
  </si>
  <si>
    <t>TRANSPORTE</t>
  </si>
  <si>
    <t>Acuerdos con las empresas de transporte para incorporar más frecuencias.</t>
  </si>
  <si>
    <t>SERVICIO ELECTRICO</t>
  </si>
  <si>
    <t>Política 4.3. Diversificar la matriz energética nacional, promoviendo la eficiencia y una mayor participación de energías renovables sostenibles.</t>
  </si>
  <si>
    <t>Convenio con la Empresa Electríca Regional Centro Sur a fin de establecer subsidios para los hogares con pobreza extrema</t>
  </si>
  <si>
    <t>TECNOLOGIAS DE LA COMUNICACIÓN Y LA INFORMACIÓN</t>
  </si>
  <si>
    <t>Política 2.7. Promover el acceso a la información y a las nuevas tecnologías de la información y comunicación para incorporar a la población a la sociedad de la información y fortalecer el ejercicio de la ciudadanía.</t>
  </si>
  <si>
    <t>Expansión de la cobertura de las TICs en el cantón Chordeleg</t>
  </si>
  <si>
    <t xml:space="preserve">1.- Convenios con la CNT, para la ampliación de las redes </t>
  </si>
  <si>
    <t>4.- Capacitación en el uso de computadoras e internet</t>
  </si>
  <si>
    <t>2.- Incentivo a los jóvenes que manejan información digital para que la compartan con el resto de la población.</t>
  </si>
  <si>
    <t>MOVILIDAD Y CONECTIVIDAD</t>
  </si>
  <si>
    <t xml:space="preserve">MARCO NORMATIVO E INSTRUMENTOS PARA LA GESTION DEL TERRITORIO </t>
  </si>
  <si>
    <t>Objetivo 10: Garantizar el acceso a la participación pública y política.</t>
  </si>
  <si>
    <t>Política 10.1. Promover la organización colectiva y autónoma de la sociedad civil.</t>
  </si>
  <si>
    <t>CAPACIDADES INSTITUCIONALES PARA LA PLANIFICACION Y GESTION DEL TERRITORIO</t>
  </si>
  <si>
    <t>1.- Fortalecimiento de la Participación Ciudadana y Veeduría Social.</t>
  </si>
  <si>
    <t xml:space="preserve">1.- Implementación de un Sistema de Participación Ciudadana y Control Social”, para que conjuntamente con las instancias responsables de la ejecución, realicen  las actividades de monitoreo y evaluación del Plan.
</t>
  </si>
  <si>
    <t>Política 12.5. Promover la gestión de servicios públicos de calidad, oportunos, continuos y de amplia cobertura y fortalecer los mecanismos de regulación.
Política 12.6. Mejorar la gestión de las empresas públicas y fortalecer los mecanismos de regulación.
Política 12.7. Impulsar la planificación descentralizada y participativa, con enfoque de derechos.</t>
  </si>
  <si>
    <t>Manejo de desechos orgánicos e inorgánicos</t>
  </si>
  <si>
    <t>Establecer alianzas con los centros educativos y entidades del estado</t>
  </si>
  <si>
    <t>3.- Fortalecimiento organizacional de los/as artesanos/as dedicados al tejido de la paja toquilla para articular a los procesos productivos a nivel cantonal.</t>
  </si>
  <si>
    <t>Fortalecimiento de las propuestas de turismo y articular a las propuestas del cantón.</t>
  </si>
  <si>
    <t>TURISMO</t>
  </si>
  <si>
    <t>Promoción turística</t>
  </si>
  <si>
    <t>Fortalecimiento de las capacidades intelectuales, físicas, culturales y valores de los Grupos vulnerables.</t>
  </si>
  <si>
    <t>1.- Ampliacion del subcentro de salud de la parroquia.</t>
  </si>
  <si>
    <t>Alcantarillado y letrenización en Celel y Principal</t>
  </si>
  <si>
    <t>1.- Localización estratégica de unidades o zonas prioritarias de atención con alcantarillado para promover un crecimiento compacto de los centros poblados.</t>
  </si>
  <si>
    <t>Adecentamiento del cementerio parroquial.</t>
  </si>
  <si>
    <t>1.- Mejoramiento de la vía Chordeleg-Principal con doble tratamiento bituminoso.</t>
  </si>
  <si>
    <t>Mejoramiento y ampliación de alumbrado público en  la parroquia.</t>
  </si>
  <si>
    <t>Ampliación de la cobertura energética en la parroquia.</t>
  </si>
  <si>
    <t>Normatividad interna</t>
  </si>
  <si>
    <t>Ampliación y equipamiento de infraestrucutera educativa y de salud</t>
  </si>
  <si>
    <t>Agua potable y alcantarillado</t>
  </si>
  <si>
    <t>Mejoramiento y diversificación de la producción agropecuaria mediante la organización y capacitación de los productores agrícolas</t>
  </si>
  <si>
    <t xml:space="preserve">Sistema de riego </t>
  </si>
  <si>
    <t xml:space="preserve">2.- Diseños definitivos de espacios e instalaciones de recreación y encuentro ciudadano.      </t>
  </si>
  <si>
    <t xml:space="preserve">El 70% de las UPAs de la parroquia cuentan con riego hasta el 2032.   </t>
  </si>
  <si>
    <t xml:space="preserve">El 60% de productores agropecuarios estan organizados e incorporan  paquetes tecnológicos amigables con el ambiente hasta el 2022.   </t>
  </si>
  <si>
    <t>el 40% de productores de fruta diversifican la producción y proveen de materia prima a la plantahasta el 2017.     El 90% de la producción es comercializada en la provincia a precios justos.</t>
  </si>
  <si>
    <t>El 50% de productores  y comerciantes hacen uso del espacio destinado para el expendio de los productos locales y externos.</t>
  </si>
  <si>
    <t>el 20% de las familias apoyan las propuestas de turismo articuladas al cantón hasta el año 2020</t>
  </si>
  <si>
    <t>En el 2019 Las organizaciones ligadas a la producción artesanal estan organizadas y articuladas a una red de producción a nivel cantonal</t>
  </si>
  <si>
    <t>El 70% hasta de la población vulnerable es atendida eficientemente  hasta el año  2020</t>
  </si>
  <si>
    <t>Incrementar a una cobertura del 90% la atención medica hasta el 2025</t>
  </si>
  <si>
    <t>Hasta el 2022 el 80% de las familias manejan adecuadamente los deshecos domiciliarios</t>
  </si>
  <si>
    <t>Incrementar la cobertura de alcantarillado y letrinización en 90% en Principal y en Celel hasta el 2025</t>
  </si>
  <si>
    <t xml:space="preserve">Hasta el 2018 el 100% del cementerio funciona eficienetmente </t>
  </si>
  <si>
    <t>La Junta parroquial cuenta con un paquete de diseños para instalaciones de recreación y encuentro ciudadano</t>
  </si>
  <si>
    <t>Todos los años se realiza mantenimiento vial de la parroquia en un 20%</t>
  </si>
  <si>
    <t xml:space="preserve">Hasta el 2015 la parroquia cuenta con señalizacion y senderos hacia los lugares turisticos </t>
  </si>
  <si>
    <t>El 80% de la parroquia tiene el sericio de alumbraado publico</t>
  </si>
  <si>
    <t>Adecuación para mercado parroquial junto a la concha acústica.</t>
  </si>
  <si>
    <t>CRONOGRAMA ANUAL 2012-2022</t>
  </si>
  <si>
    <t>1- Ampliación del servicio telefónico fijo.                                2-Mejora de la señal telefónica móvil de las operadoras .                                     3.-Ampliación de las redes de datos e internet en el cantón.</t>
  </si>
  <si>
    <t>Monitoreo, evaluación, rendición de cuentas y el control social</t>
  </si>
  <si>
    <t>2.- Fortalecimiento institucional del GAD Principal</t>
  </si>
  <si>
    <t>1.- Reformar del reglamento de Recursos humanos
2.- Capacitación del personal Administrativo y Operativo del GAD.
3.- Planificación y ejecución presupuestaria del GAD.</t>
  </si>
  <si>
    <t>Reactivación del sector productivo mediante la organización de los agricultores y artesanas con incorporación de medios de producción y paquetes tecnológicos apropiados para la parroquia.</t>
  </si>
  <si>
    <t xml:space="preserve">Reactivación de la producción artesanal e innovación tecnológica. </t>
  </si>
  <si>
    <t>1.- Responsabilizar a la Unidad de Turismo de la coordinación de la coordinación interinstitucional.</t>
  </si>
  <si>
    <t>2.- Establecer convenios con instituciones que tienen competencias: Ministerio de Turismo y Gobierno Provincial del Azuay.</t>
  </si>
  <si>
    <t>Salud y servicio a grupos vulnerables</t>
  </si>
  <si>
    <t>Ampliación, equipamiento y atención permanente en el subcentro de salud</t>
  </si>
  <si>
    <t>2.- Programa de coordinación intersectorial para la implementación de la red de seguridad ciudadana del cantón Chordeleg y parroquia.</t>
  </si>
  <si>
    <t>1.- 1.- Ampliacion y equipamiento del subcentro de salud de la parroquia.</t>
  </si>
  <si>
    <t>. Dotación de equipamientos y mobiliario para centros educativos.</t>
  </si>
  <si>
    <t xml:space="preserve">2.- Dotación de equipamiento de seguridad ciudadana y vial  
</t>
  </si>
  <si>
    <t>Manejo de Desechos orgánicos e inorgánicos</t>
  </si>
  <si>
    <t>Tratamientos urbanísticos: mejoramiento integral</t>
  </si>
  <si>
    <t>gestion de financiamiento a instituciones públicas y privadas.</t>
  </si>
  <si>
    <t>Tratamientos urbanísticos prioritarios: mejoramiento integral y mantenimiento.</t>
  </si>
  <si>
    <t>Coordinar con Municipio y Consejo Provincial</t>
  </si>
  <si>
    <t xml:space="preserve"> 2.- Diseños definitivos  y construcción de espacios e instalaciones deportivas y de recreación</t>
  </si>
  <si>
    <t xml:space="preserve">1.- Equipamientos deportivos    </t>
  </si>
  <si>
    <t xml:space="preserve">1.- Casa del Migrante.                 2.- Casa de asilo </t>
  </si>
  <si>
    <t>MOVILIDAD, CONECTIVIDAD Y ENERGIA</t>
  </si>
  <si>
    <t>1.- Mejoramiento y mantenimiento vial de la parroquia.</t>
  </si>
  <si>
    <t>Ampliación y mantenimiento de la red viál de la parroquia</t>
  </si>
  <si>
    <t xml:space="preserve">2- Mejoramiento de las unidades de servicio a todas las parroquias. </t>
  </si>
  <si>
    <t xml:space="preserve">Mejoramiento del servicio de transporte hacia Chordeleg </t>
  </si>
  <si>
    <t xml:space="preserve">1. Reglamento para aprobación, reforma y actualización del Plan de Desarrollo y Ordenamiento Territorial 
</t>
  </si>
  <si>
    <t xml:space="preserve"> 2.- Reglamento para establecer el seguimiento, evaluación y retroalimentación del PDOT.</t>
  </si>
  <si>
    <t>3. Reglamento de presupuesto participativo.</t>
  </si>
  <si>
    <t xml:space="preserve"> 4.- Implementación de un Sistema de Participación Ciudadana y Control Social”.
 </t>
  </si>
  <si>
    <t xml:space="preserve">5.- Elaborar reglamento para el seguimiento, evaluación y retroalimentación de los Planes de Desarrollo y Ordenamiento Territorial.
</t>
  </si>
  <si>
    <t>1.- Fortalecimiento de la planta de procesamiento de frutas de la Asociación Agroartesanal Paraiso de Principal, mediante la diversificación de la producción frutícola</t>
  </si>
  <si>
    <t>2. Adecentamiento para mercado parroquial junta a la Concha acústica.</t>
  </si>
  <si>
    <t>4. Implementación de un istema de riego.</t>
  </si>
  <si>
    <t xml:space="preserve">3. Mejoramiento y diversificación de la producción agropecuaria mediante la organización y capacitación de los productores agrícolas.   </t>
  </si>
  <si>
    <t>1.- Fortalecimiento organizacional de los/as artesanos/as dedicados al tejido de la paja toquilla para articular a los procesos productivos a nivel cantonal.</t>
  </si>
  <si>
    <t>3. Mantenimiento y señalización de senderros y lugares turísticos</t>
  </si>
  <si>
    <t>1.- Contribuir al desarrollo infantil integral y  educación inicial de niños y niñas de 3 meses y 5 años del cantón Chordeleg.</t>
  </si>
  <si>
    <t>El 80% de la población de 3 a 5 años aisten a los centros de desarrollo infantil.</t>
  </si>
  <si>
    <t>Dotación y equipamiento para seguridad barrial</t>
  </si>
  <si>
    <t>El Grupo de seguridad barrial de Principal equipado.</t>
  </si>
  <si>
    <t>la vía Chordleeg Principal con Asfalto.</t>
  </si>
  <si>
    <t>1- Ampliación y mantenimiento de la red  víal de la parroquia</t>
  </si>
  <si>
    <t>2. Mejoramiento de la vía Chordeleg Principal con Asfalto.</t>
  </si>
  <si>
    <t>3. Mantenimiento y señalización de senderos y lugares turísticos.</t>
  </si>
  <si>
    <t>4.-Ampliación de las redes de datos e internet en el cantón.</t>
  </si>
  <si>
    <t>5.- Capacitación en el uso de computadoras e internet</t>
  </si>
  <si>
    <t>6. Mejoramiento y ampliación de alumbrado público en  la parroquia.</t>
  </si>
  <si>
    <t>El 80% de la población de principal cuentan con el servicio de internet.</t>
  </si>
  <si>
    <t>El 70% de la población ha recibido capacitación en computación y manejo del Internet.</t>
  </si>
  <si>
    <t>CRONOGRAMA ANUAL</t>
  </si>
  <si>
    <t>X</t>
  </si>
  <si>
    <t>2. Plantaciones forestales con fines productivos o de protección.</t>
  </si>
  <si>
    <t>x</t>
  </si>
  <si>
    <t>1.- Desarrollo infantil integral y  educación inicial de niños y niñas de 3 meses y 5 años de la Parroquia Principal</t>
  </si>
  <si>
    <t>2.- Disminución del analfabetismo y elevación del nivel de instrucción de la población adulta de la Parroquia Principal.</t>
  </si>
  <si>
    <t xml:space="preserve">1.- Afección de las reservas de suelo recomendadas o su relocalización y adquisión.                                         </t>
  </si>
  <si>
    <t xml:space="preserve">2.- Diseños definitivos de espacios e instalaciones de recreación y encuentro ciudadano.                               </t>
  </si>
  <si>
    <t xml:space="preserve"> 4. construcción salón parroquial para eventos públicos y oficiales.</t>
  </si>
  <si>
    <t xml:space="preserve">3.-Proyectos de construcción o adesentamientos de equipamientos físicos, recreación y encuentro ciudadano: parques infantiles, parques vecinales,     </t>
  </si>
  <si>
    <t>META</t>
  </si>
  <si>
    <t>Subcentro de salud ampliado</t>
  </si>
  <si>
    <t xml:space="preserve">1.- Afección de las reservas de suelo recomendadas o su relocalización y adquisión.                                                                       </t>
  </si>
  <si>
    <t xml:space="preserve">CULTURAL </t>
  </si>
  <si>
    <t>EVENTOS SOCIALES CULTURALES</t>
  </si>
  <si>
    <t>Eventos sociales, culturales y deportivos</t>
  </si>
  <si>
    <t>La población participa de las actividades sociales, culturales, deportivas y de aniversario de la parroquia.</t>
  </si>
  <si>
    <t>100 Ha. Reforestadas con plantas nativas</t>
  </si>
  <si>
    <t>Actualizació del Plan de Desarrollo y Ordenamiento Territorial</t>
  </si>
  <si>
    <t>Implementdo un sistema de participación ciudadana</t>
  </si>
  <si>
    <t xml:space="preserve">COMPETENCIA </t>
  </si>
  <si>
    <t>FUNCIONES</t>
  </si>
  <si>
    <t>Objetivo 8: Consolidar el sistema económico Social y Solidario de forma sostenible.
Obj. 3: Mejorar la calidad de vida de la población</t>
  </si>
  <si>
    <t>Obj. 7: Garantizar los derechos de la naturaleza y promover la sostenibilidad
ambiental territorial y global</t>
  </si>
  <si>
    <t>Obj. 5: Construir espacios de encuentro común y fortalecer la identidad nacional,
las identidades diversas, la plurinacionalidad y la interculturalidad</t>
  </si>
  <si>
    <t xml:space="preserve">Objetivo 1: Fortalecer las capacidades y potencialidades de la ciudadanía
</t>
  </si>
  <si>
    <t>Objetivo  3:  Mejorar la calidad de vida de la población.
Objetivo 10: Impulsar la transformación de la matriz productiva.</t>
  </si>
  <si>
    <t>Objetivo 2: Auspiciar la igualdad, la cohesión, la inclusión y la equidad</t>
  </si>
  <si>
    <t>Objetivo 4: Fortalecer las capacidades y potencialidades de la ciudadanía.</t>
  </si>
  <si>
    <t xml:space="preserve">Incentivar el desarrollo de actividades productivas comunitarias la preservación de la biodiversidad
y la protección del ambiente;
</t>
  </si>
  <si>
    <t xml:space="preserve"> Incentivar el desarrollo de actividades productivas comunitarias la preservación de la biodiversidad
y la protección del ambiente</t>
  </si>
  <si>
    <t xml:space="preserve">Promover la organización de los ciudadanos de las comunas, recintos y demás asentamientos
rurales con el carácter de organizaciones territoriales de base;
</t>
  </si>
  <si>
    <t xml:space="preserve">Planificar, construir y mantener la infraestructura física, los equipamientos y los espacios públicos
de la parroquia, contenidos en los planes de desarrollo e incluidos en los presupuestos participativos
anuales;
</t>
  </si>
  <si>
    <t>Planificar, construir y mantener la infraestructura física, los equipamientos y los espacios públicos
de la parroquia, contenidos en los planes de desarrollo e incluidos en los presupuestos participativos
anuales;</t>
  </si>
  <si>
    <t xml:space="preserve">Planificar y mantener, en coordinación con los gobiernos provinciales, la vialidad parroquial rural;
</t>
  </si>
  <si>
    <t>Planificar, construir y mantener la infraestructura física, los equipamientos y los espacios públicos
de la parroquia, contenidos en los planes de desarrollo e incluidos en los presupuestos participativos
anuales</t>
  </si>
  <si>
    <t>Planificar junto con otras instituciones del sector público y actores de la sociedad el desarrollo
parroquial y su correspondiente ordenamiento territorial, en coordinación con el gobierno cantonal y
provincial en el marco de la interculturalidad y plurinacionalidad y el respeto a la diversidad</t>
  </si>
  <si>
    <t>Elaborar el plan parroquial rural de desarrollo; el de ordenamiento territorial y las políticas
públicas; ejecutar las acciones de ámbito parroquial que se deriven de sus competencias, de manera
coordinada con la planificación cantonal y provincial; y, realizar en forma permanente el seguimiento
y rendición de cuentas sobre el cumplimiento de las metas establecidas.</t>
  </si>
  <si>
    <t>Implementar un sistema de participación ciudadana para el ejercicio de los derechos y avanzar en
la gestión democrática de la acción parroquial.</t>
  </si>
  <si>
    <t xml:space="preserve"> Fomentar la inversión y el desarrollo económico especialmente de la economía popular y solidaria,
en sectores como la agricultura, ganadería, artesanía y turismo, entre otros, en coordinación con los demás gobiernos autónomos descentralizados</t>
  </si>
  <si>
    <t>Promover y patrocinar las culturas, las artes, actividades deportivas y recreativas en beneficio de la colectividad</t>
  </si>
  <si>
    <t>Porcentaje de infraestructura que recibieron mantenimiento durante el año 2015.</t>
  </si>
  <si>
    <t>Principal cuenta con 5 infraestructuras de equipamientos con visión inclusiva.</t>
  </si>
  <si>
    <t>Publicidad e información en medios de comunicación informáticos y sociales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</si>
</sst>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 _€_-;\-* #,##0.00\ _€_-;_-* &quot;-&quot;??\ _€_-;_-@_-"/>
    <numFmt numFmtId="164" formatCode="_(&quot;$&quot;\ * #,##0.00_);_(&quot;$&quot;\ * \(#,##0.00\);_(&quot;$&quot;\ * &quot;-&quot;??_);_(@_)"/>
    <numFmt numFmtId="165" formatCode="[$$-409]#,##0"/>
    <numFmt numFmtId="166" formatCode="_(&quot;$&quot;\ * #,##0_);_(&quot;$&quot;\ * \(#,##0\);_(&quot;$&quot;\ * &quot;-&quot;??_);_(@_)"/>
    <numFmt numFmtId="167" formatCode="[$$-409]#,##0.00"/>
    <numFmt numFmtId="168" formatCode="[$$-409]#,##0.00_ ;\-[$$-409]#,##0.00\ "/>
    <numFmt numFmtId="169" formatCode="[$$-409]#,##0_ ;\-[$$-409]#,##0\ "/>
    <numFmt numFmtId="170" formatCode="_(* #,##0_);_(* \(#,##0\);_(* &quot;-&quot;??_);_(@_)"/>
    <numFmt numFmtId="171" formatCode="_-* #,##0\ _€_-;\-* #,##0\ _€_-;_-* &quot;-&quot;??\ _€_-;_-@_-"/>
  </numFmts>
  <fonts count="36" x14ac:knownFonts="1">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b/>
      <sz val="10"/>
      <name val="Calibri"/>
      <family val="2"/>
      <scheme val="minor"/>
    </font>
    <font>
      <sz val="10"/>
      <name val="Calibri"/>
      <family val="2"/>
      <scheme val="minor"/>
    </font>
    <font>
      <sz val="10"/>
      <color rgb="FF000000"/>
      <name val="Calibri"/>
      <family val="2"/>
      <scheme val="minor"/>
    </font>
    <font>
      <sz val="11"/>
      <color rgb="FF4A442A"/>
      <name val="Calibri"/>
      <family val="2"/>
      <scheme val="minor"/>
    </font>
    <font>
      <sz val="28"/>
      <color rgb="FF595959"/>
      <name val="Calibri"/>
      <family val="2"/>
      <scheme val="minor"/>
    </font>
    <font>
      <b/>
      <sz val="26"/>
      <color rgb="FF595959"/>
      <name val="Calibri"/>
      <family val="2"/>
      <scheme val="minor"/>
    </font>
    <font>
      <sz val="14"/>
      <color rgb="FF17365D"/>
      <name val="Calibri"/>
      <family val="2"/>
      <scheme val="minor"/>
    </font>
    <font>
      <sz val="28"/>
      <color rgb="FF4A442A"/>
      <name val="Calibri"/>
      <family val="2"/>
      <scheme val="minor"/>
    </font>
    <font>
      <sz val="22"/>
      <color rgb="FF76923C"/>
      <name val="Calibri"/>
      <family val="2"/>
      <scheme val="minor"/>
    </font>
    <font>
      <sz val="22"/>
      <color rgb="FF943634"/>
      <name val="Calibri"/>
      <family val="2"/>
      <scheme val="minor"/>
    </font>
    <font>
      <sz val="22"/>
      <color rgb="FF548DD4"/>
      <name val="Calibri"/>
      <family val="2"/>
      <scheme val="minor"/>
    </font>
    <font>
      <sz val="16"/>
      <color rgb="FF4A442A"/>
      <name val="Calibri"/>
      <family val="2"/>
      <scheme val="minor"/>
    </font>
    <font>
      <sz val="26"/>
      <color rgb="FF4A442A"/>
      <name val="Calibri"/>
      <family val="2"/>
      <scheme val="minor"/>
    </font>
    <font>
      <sz val="28"/>
      <color theme="1"/>
      <name val="Calibri"/>
      <family val="2"/>
      <scheme val="minor"/>
    </font>
    <font>
      <sz val="14"/>
      <color rgb="FF000000"/>
      <name val="Calibri"/>
      <family val="2"/>
      <scheme val="minor"/>
    </font>
    <font>
      <sz val="20"/>
      <color rgb="FF4A442A"/>
      <name val="Calibri"/>
      <family val="2"/>
      <scheme val="minor"/>
    </font>
    <font>
      <b/>
      <sz val="10"/>
      <color theme="1"/>
      <name val="Calibri"/>
      <family val="2"/>
    </font>
    <font>
      <sz val="10"/>
      <color theme="1"/>
      <name val="Calibri"/>
      <family val="2"/>
    </font>
    <font>
      <b/>
      <sz val="10"/>
      <name val="Calibri"/>
      <family val="2"/>
    </font>
    <font>
      <sz val="10"/>
      <name val="Calibri"/>
      <family val="2"/>
    </font>
    <font>
      <sz val="11"/>
      <color theme="1"/>
      <name val="Calibri"/>
      <family val="2"/>
      <scheme val="minor"/>
    </font>
    <font>
      <b/>
      <sz val="10"/>
      <color indexed="8"/>
      <name val="Calibri"/>
      <family val="2"/>
      <scheme val="minor"/>
    </font>
    <font>
      <b/>
      <sz val="10"/>
      <color indexed="9"/>
      <name val="Calibri"/>
      <family val="2"/>
      <scheme val="minor"/>
    </font>
    <font>
      <sz val="10"/>
      <color rgb="FFFF0000"/>
      <name val="Calibri"/>
      <family val="2"/>
      <scheme val="minor"/>
    </font>
    <font>
      <sz val="10"/>
      <color indexed="8"/>
      <name val="Calibri"/>
      <family val="2"/>
      <scheme val="minor"/>
    </font>
    <font>
      <b/>
      <sz val="12"/>
      <color theme="1"/>
      <name val="Times New Roman"/>
      <family val="1"/>
    </font>
    <font>
      <b/>
      <sz val="12"/>
      <name val="Times New Roman"/>
      <family val="1"/>
    </font>
    <font>
      <sz val="12"/>
      <color theme="1"/>
      <name val="Times New Roman"/>
      <family val="1"/>
    </font>
    <font>
      <sz val="9"/>
      <color theme="1"/>
      <name val="Calibri"/>
      <family val="2"/>
      <scheme val="minor"/>
    </font>
    <font>
      <sz val="12"/>
      <name val="Times New Roman"/>
      <family val="1"/>
    </font>
    <font>
      <sz val="9"/>
      <color indexed="81"/>
      <name val="Tahoma"/>
      <family val="2"/>
    </font>
    <font>
      <b/>
      <sz val="9"/>
      <color indexed="81"/>
      <name val="Tahoma"/>
      <family val="2"/>
    </font>
  </fonts>
  <fills count="2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00B0F0"/>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theme="5" tint="0.39997558519241921"/>
        <bgColor indexed="64"/>
      </patternFill>
    </fill>
    <fill>
      <patternFill patternType="solid">
        <fgColor rgb="FF0070C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auto="1"/>
      </left>
      <right style="thin">
        <color auto="1"/>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top style="thin">
        <color indexed="64"/>
      </top>
      <bottom/>
      <diagonal/>
    </border>
    <border>
      <left/>
      <right style="medium">
        <color indexed="64"/>
      </right>
      <top/>
      <bottom style="thin">
        <color indexed="64"/>
      </bottom>
      <diagonal/>
    </border>
  </borders>
  <cellStyleXfs count="5">
    <xf numFmtId="0" fontId="0" fillId="0" borderId="0"/>
    <xf numFmtId="0" fontId="1" fillId="0" borderId="0"/>
    <xf numFmtId="164"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cellStyleXfs>
  <cellXfs count="653">
    <xf numFmtId="0" fontId="0" fillId="0" borderId="0" xfId="0"/>
    <xf numFmtId="4" fontId="2" fillId="3" borderId="1" xfId="0" applyNumberFormat="1" applyFont="1" applyFill="1" applyBorder="1" applyAlignment="1">
      <alignment horizontal="right" vertical="top"/>
    </xf>
    <xf numFmtId="4" fontId="2" fillId="0" borderId="1" xfId="0" applyNumberFormat="1" applyFont="1" applyBorder="1" applyAlignment="1">
      <alignment horizontal="right" vertical="top"/>
    </xf>
    <xf numFmtId="0" fontId="2" fillId="0" borderId="0" xfId="0" applyFont="1"/>
    <xf numFmtId="0" fontId="3" fillId="0" borderId="0" xfId="0" applyFont="1"/>
    <xf numFmtId="4" fontId="2" fillId="0" borderId="0" xfId="0" applyNumberFormat="1" applyFont="1"/>
    <xf numFmtId="0" fontId="2" fillId="0" borderId="1" xfId="0" applyFont="1" applyBorder="1"/>
    <xf numFmtId="4" fontId="2" fillId="0" borderId="1" xfId="0" applyNumberFormat="1" applyFont="1" applyBorder="1"/>
    <xf numFmtId="0" fontId="2" fillId="4" borderId="1" xfId="0" applyFont="1" applyFill="1" applyBorder="1"/>
    <xf numFmtId="4" fontId="6" fillId="0" borderId="1" xfId="0" applyNumberFormat="1" applyFont="1" applyBorder="1" applyAlignment="1">
      <alignment horizontal="right" vertical="top"/>
    </xf>
    <xf numFmtId="4" fontId="5" fillId="0" borderId="1" xfId="0" applyNumberFormat="1" applyFont="1" applyBorder="1" applyAlignment="1">
      <alignment horizontal="right" vertical="top"/>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 xfId="0" applyFont="1" applyFill="1" applyBorder="1" applyAlignment="1">
      <alignment horizontal="center"/>
    </xf>
    <xf numFmtId="4" fontId="5" fillId="0" borderId="2" xfId="0" applyNumberFormat="1" applyFont="1" applyBorder="1" applyAlignment="1">
      <alignment horizontal="right" vertical="top"/>
    </xf>
    <xf numFmtId="4" fontId="5" fillId="4" borderId="1" xfId="0" applyNumberFormat="1" applyFont="1" applyFill="1" applyBorder="1" applyAlignment="1">
      <alignment horizontal="right" vertical="top"/>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horizontal="center" vertical="center"/>
    </xf>
    <xf numFmtId="0" fontId="7"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5" fillId="0" borderId="0" xfId="0" applyFont="1" applyAlignment="1">
      <alignment vertical="center"/>
    </xf>
    <xf numFmtId="0" fontId="19" fillId="0" borderId="0" xfId="0" applyFont="1" applyAlignment="1">
      <alignment vertical="center"/>
    </xf>
    <xf numFmtId="0" fontId="0" fillId="0" borderId="0" xfId="0" applyFont="1"/>
    <xf numFmtId="0" fontId="5" fillId="0" borderId="5" xfId="0" applyFont="1" applyFill="1" applyBorder="1" applyAlignment="1">
      <alignment horizontal="left" vertical="top" wrapText="1"/>
    </xf>
    <xf numFmtId="0" fontId="5" fillId="4" borderId="1" xfId="0" applyFont="1" applyFill="1" applyBorder="1" applyAlignment="1">
      <alignment horizontal="left" vertical="top" wrapText="1"/>
    </xf>
    <xf numFmtId="0" fontId="2" fillId="0" borderId="2" xfId="0" applyFont="1" applyBorder="1" applyAlignment="1">
      <alignment horizontal="right" vertical="top" wrapText="1"/>
    </xf>
    <xf numFmtId="0" fontId="2" fillId="4" borderId="2" xfId="0" applyFont="1" applyFill="1" applyBorder="1" applyAlignment="1">
      <alignment horizontal="right" vertical="top" wrapText="1"/>
    </xf>
    <xf numFmtId="0" fontId="0" fillId="0" borderId="0" xfId="0" applyFont="1" applyAlignment="1">
      <alignment vertical="center"/>
    </xf>
    <xf numFmtId="0" fontId="21" fillId="0" borderId="0" xfId="0" applyFont="1"/>
    <xf numFmtId="0" fontId="20" fillId="2" borderId="1" xfId="0" applyFont="1" applyFill="1" applyBorder="1" applyAlignment="1">
      <alignment vertical="center"/>
    </xf>
    <xf numFmtId="0" fontId="20" fillId="2" borderId="2" xfId="0" applyFont="1" applyFill="1" applyBorder="1" applyAlignment="1">
      <alignment vertical="center"/>
    </xf>
    <xf numFmtId="0" fontId="22" fillId="2" borderId="1" xfId="0" applyFont="1" applyFill="1" applyBorder="1" applyAlignment="1">
      <alignment horizontal="left" vertical="center" wrapText="1"/>
    </xf>
    <xf numFmtId="0" fontId="22" fillId="2" borderId="4" xfId="0" applyFont="1" applyFill="1" applyBorder="1" applyAlignment="1">
      <alignment horizontal="left" vertical="center"/>
    </xf>
    <xf numFmtId="0" fontId="22" fillId="2" borderId="1" xfId="0" applyFont="1" applyFill="1" applyBorder="1" applyAlignment="1">
      <alignment horizontal="center" vertical="center"/>
    </xf>
    <xf numFmtId="0" fontId="21" fillId="0" borderId="11" xfId="0" applyFont="1" applyFill="1" applyBorder="1" applyAlignment="1">
      <alignment vertical="top" wrapText="1"/>
    </xf>
    <xf numFmtId="0" fontId="3" fillId="3" borderId="0" xfId="0" applyFont="1" applyFill="1" applyAlignment="1">
      <alignment horizontal="left" vertical="top"/>
    </xf>
    <xf numFmtId="0" fontId="2" fillId="3" borderId="0" xfId="0" applyFont="1" applyFill="1"/>
    <xf numFmtId="0" fontId="25" fillId="5" borderId="19" xfId="0" applyFont="1" applyFill="1" applyBorder="1" applyAlignment="1">
      <alignment horizontal="center" vertical="center" wrapText="1"/>
    </xf>
    <xf numFmtId="0" fontId="26" fillId="5" borderId="21" xfId="1" applyFont="1" applyFill="1" applyBorder="1" applyAlignment="1">
      <alignment horizontal="center" vertical="center" wrapText="1"/>
    </xf>
    <xf numFmtId="0" fontId="4" fillId="3" borderId="0" xfId="1" applyFont="1" applyFill="1" applyBorder="1" applyAlignment="1">
      <alignment vertical="center" wrapText="1"/>
    </xf>
    <xf numFmtId="0" fontId="3" fillId="3" borderId="0" xfId="0" applyFont="1" applyFill="1"/>
    <xf numFmtId="0" fontId="4" fillId="3" borderId="0" xfId="1" applyFont="1" applyFill="1" applyBorder="1" applyAlignment="1">
      <alignment horizontal="center" vertical="center" wrapText="1"/>
    </xf>
    <xf numFmtId="0" fontId="26" fillId="6" borderId="7" xfId="1" applyFont="1" applyFill="1" applyBorder="1" applyAlignment="1">
      <alignment horizontal="center" vertical="center" wrapText="1"/>
    </xf>
    <xf numFmtId="0" fontId="2" fillId="0" borderId="0" xfId="0" applyFont="1" applyFill="1"/>
    <xf numFmtId="0" fontId="2" fillId="6" borderId="0" xfId="0" applyFont="1" applyFill="1"/>
    <xf numFmtId="0" fontId="3" fillId="6" borderId="27" xfId="0" applyFont="1" applyFill="1" applyBorder="1" applyAlignment="1">
      <alignment horizontal="center" vertical="center"/>
    </xf>
    <xf numFmtId="0" fontId="3" fillId="6" borderId="28" xfId="0" applyFont="1" applyFill="1" applyBorder="1" applyAlignment="1">
      <alignment horizontal="center" vertical="center"/>
    </xf>
    <xf numFmtId="0" fontId="3" fillId="6" borderId="28" xfId="0" applyNumberFormat="1" applyFont="1" applyFill="1" applyBorder="1" applyAlignment="1">
      <alignment horizontal="center" vertical="center" wrapText="1"/>
    </xf>
    <xf numFmtId="0" fontId="3" fillId="6" borderId="29" xfId="0" applyFont="1" applyFill="1" applyBorder="1" applyAlignment="1">
      <alignment horizontal="center" vertical="center"/>
    </xf>
    <xf numFmtId="0" fontId="4" fillId="6" borderId="27" xfId="1" applyFont="1" applyFill="1" applyBorder="1" applyAlignment="1">
      <alignment horizontal="center" vertical="center"/>
    </xf>
    <xf numFmtId="0" fontId="26" fillId="6" borderId="32" xfId="1" applyFont="1" applyFill="1" applyBorder="1" applyAlignment="1">
      <alignment horizontal="center" vertical="center" wrapText="1"/>
    </xf>
    <xf numFmtId="0" fontId="4" fillId="6" borderId="33" xfId="1" applyFont="1" applyFill="1" applyBorder="1" applyAlignment="1">
      <alignment horizontal="center" vertical="center" wrapText="1"/>
    </xf>
    <xf numFmtId="0" fontId="4" fillId="6" borderId="1" xfId="1" applyFont="1" applyFill="1" applyBorder="1" applyAlignment="1">
      <alignment horizontal="center" vertical="center" wrapText="1"/>
    </xf>
    <xf numFmtId="0" fontId="4" fillId="6" borderId="34" xfId="1" applyFont="1" applyFill="1" applyBorder="1" applyAlignment="1">
      <alignment horizontal="center" vertical="center" wrapText="1"/>
    </xf>
    <xf numFmtId="0" fontId="2" fillId="0" borderId="33" xfId="0" applyFont="1" applyBorder="1" applyAlignment="1">
      <alignment horizontal="left" vertical="top" wrapText="1"/>
    </xf>
    <xf numFmtId="0" fontId="2" fillId="3" borderId="1" xfId="0" applyFont="1" applyFill="1" applyBorder="1" applyAlignment="1">
      <alignment vertical="top"/>
    </xf>
    <xf numFmtId="0" fontId="2" fillId="3" borderId="1" xfId="0" applyFont="1" applyFill="1" applyBorder="1"/>
    <xf numFmtId="0" fontId="5" fillId="3" borderId="23" xfId="1" applyFont="1" applyFill="1" applyBorder="1" applyAlignment="1">
      <alignment horizontal="left" vertical="top" wrapText="1"/>
    </xf>
    <xf numFmtId="0" fontId="2" fillId="3" borderId="33" xfId="0" applyFont="1" applyFill="1" applyBorder="1"/>
    <xf numFmtId="0" fontId="2" fillId="3" borderId="1" xfId="0" applyFont="1" applyFill="1" applyBorder="1" applyAlignment="1">
      <alignment horizontal="center" vertical="top"/>
    </xf>
    <xf numFmtId="0" fontId="2" fillId="3" borderId="34" xfId="0" applyFont="1" applyFill="1" applyBorder="1"/>
    <xf numFmtId="0" fontId="2" fillId="0" borderId="33" xfId="0" applyFont="1" applyBorder="1" applyAlignment="1">
      <alignment horizontal="justify" vertical="top"/>
    </xf>
    <xf numFmtId="0" fontId="2" fillId="0" borderId="34" xfId="0" applyFont="1" applyBorder="1" applyAlignment="1">
      <alignment horizontal="left" vertical="top" wrapText="1"/>
    </xf>
    <xf numFmtId="49" fontId="2" fillId="0" borderId="4" xfId="0" applyNumberFormat="1" applyFont="1" applyBorder="1" applyAlignment="1" applyProtection="1">
      <alignment horizontal="left" vertical="top" wrapText="1"/>
      <protection locked="0"/>
    </xf>
    <xf numFmtId="165" fontId="5" fillId="3" borderId="1" xfId="4" applyNumberFormat="1" applyFont="1" applyFill="1" applyBorder="1" applyAlignment="1">
      <alignment horizontal="left" vertical="top" wrapText="1"/>
    </xf>
    <xf numFmtId="3" fontId="5" fillId="3" borderId="1" xfId="1" applyNumberFormat="1" applyFont="1" applyFill="1" applyBorder="1" applyAlignment="1">
      <alignment horizontal="left" vertical="top" wrapText="1"/>
    </xf>
    <xf numFmtId="3" fontId="5" fillId="3" borderId="34" xfId="1" applyNumberFormat="1" applyFont="1" applyFill="1" applyBorder="1" applyAlignment="1">
      <alignment horizontal="left" vertical="top" wrapText="1"/>
    </xf>
    <xf numFmtId="0" fontId="5" fillId="3" borderId="33" xfId="1" applyFont="1" applyFill="1" applyBorder="1" applyAlignment="1">
      <alignment horizontal="center" vertical="top" wrapText="1"/>
    </xf>
    <xf numFmtId="166" fontId="5" fillId="3" borderId="1" xfId="2" applyNumberFormat="1" applyFont="1" applyFill="1" applyBorder="1" applyAlignment="1">
      <alignment horizontal="center" vertical="center" wrapText="1"/>
    </xf>
    <xf numFmtId="4" fontId="2" fillId="0" borderId="38" xfId="0" applyNumberFormat="1" applyFont="1" applyBorder="1" applyAlignment="1">
      <alignment horizontal="right" vertical="top"/>
    </xf>
    <xf numFmtId="4" fontId="5" fillId="3" borderId="33" xfId="4" applyNumberFormat="1" applyFont="1" applyFill="1" applyBorder="1" applyAlignment="1">
      <alignment horizontal="right" vertical="top" wrapText="1"/>
    </xf>
    <xf numFmtId="4" fontId="5" fillId="3" borderId="1" xfId="4" applyNumberFormat="1" applyFont="1" applyFill="1" applyBorder="1" applyAlignment="1">
      <alignment horizontal="right" vertical="top" wrapText="1"/>
    </xf>
    <xf numFmtId="167" fontId="5" fillId="3" borderId="1" xfId="4" applyNumberFormat="1" applyFont="1" applyFill="1" applyBorder="1" applyAlignment="1">
      <alignment horizontal="center" vertical="center" wrapText="1"/>
    </xf>
    <xf numFmtId="168" fontId="5" fillId="3" borderId="3" xfId="4" applyNumberFormat="1" applyFont="1" applyFill="1" applyBorder="1" applyAlignment="1">
      <alignment horizontal="center" vertical="center" wrapText="1"/>
    </xf>
    <xf numFmtId="168" fontId="5" fillId="3" borderId="33" xfId="4" applyNumberFormat="1" applyFont="1" applyFill="1" applyBorder="1" applyAlignment="1">
      <alignment horizontal="center" vertical="center" wrapText="1"/>
    </xf>
    <xf numFmtId="168" fontId="5" fillId="3" borderId="1" xfId="4" applyNumberFormat="1" applyFont="1" applyFill="1" applyBorder="1" applyAlignment="1">
      <alignment horizontal="center" vertical="center" wrapText="1"/>
    </xf>
    <xf numFmtId="0" fontId="5" fillId="3" borderId="1" xfId="1" applyFont="1" applyFill="1" applyBorder="1" applyAlignment="1">
      <alignment horizontal="center" vertical="center" wrapText="1"/>
    </xf>
    <xf numFmtId="0" fontId="5" fillId="3" borderId="23" xfId="1" applyFont="1" applyFill="1" applyBorder="1" applyAlignment="1">
      <alignment horizontal="center" vertical="top" wrapText="1"/>
    </xf>
    <xf numFmtId="14" fontId="5" fillId="3" borderId="39" xfId="1" applyNumberFormat="1" applyFont="1" applyFill="1" applyBorder="1" applyAlignment="1">
      <alignment horizontal="center" vertical="top" wrapText="1"/>
    </xf>
    <xf numFmtId="14" fontId="5" fillId="3" borderId="18" xfId="1" applyNumberFormat="1" applyFont="1" applyFill="1" applyBorder="1" applyAlignment="1">
      <alignment horizontal="center" vertical="top" wrapText="1"/>
    </xf>
    <xf numFmtId="0" fontId="2" fillId="3" borderId="33" xfId="0" applyFont="1" applyFill="1" applyBorder="1" applyAlignment="1">
      <alignment horizontal="center" vertical="center"/>
    </xf>
    <xf numFmtId="4" fontId="2" fillId="3" borderId="1" xfId="0" applyNumberFormat="1" applyFont="1" applyFill="1" applyBorder="1" applyAlignment="1">
      <alignment horizontal="center" vertical="center"/>
    </xf>
    <xf numFmtId="0" fontId="2" fillId="3" borderId="1" xfId="0" applyFont="1" applyFill="1" applyBorder="1" applyAlignment="1">
      <alignment horizontal="center" vertical="center"/>
    </xf>
    <xf numFmtId="4" fontId="2" fillId="0" borderId="34" xfId="0" applyNumberFormat="1" applyFont="1" applyBorder="1" applyAlignment="1">
      <alignment horizontal="right" vertical="top"/>
    </xf>
    <xf numFmtId="0" fontId="2" fillId="3" borderId="40" xfId="0" applyFont="1" applyFill="1" applyBorder="1"/>
    <xf numFmtId="0" fontId="5" fillId="0" borderId="41" xfId="0" applyFont="1" applyFill="1" applyBorder="1" applyAlignment="1">
      <alignment horizontal="left" vertical="top" wrapText="1"/>
    </xf>
    <xf numFmtId="0" fontId="2" fillId="0" borderId="38" xfId="0" applyFont="1" applyBorder="1" applyAlignment="1">
      <alignment horizontal="justify" vertical="top" wrapText="1"/>
    </xf>
    <xf numFmtId="0" fontId="2" fillId="3" borderId="4" xfId="0" applyFont="1" applyFill="1" applyBorder="1" applyAlignment="1">
      <alignment horizontal="left" vertical="top"/>
    </xf>
    <xf numFmtId="166" fontId="5" fillId="3" borderId="1" xfId="2" applyNumberFormat="1" applyFont="1" applyFill="1" applyBorder="1" applyAlignment="1">
      <alignment horizontal="left" vertical="top" wrapText="1"/>
    </xf>
    <xf numFmtId="0" fontId="2" fillId="0" borderId="38" xfId="0" applyFont="1" applyBorder="1" applyAlignment="1">
      <alignment horizontal="left" vertical="top" wrapText="1"/>
    </xf>
    <xf numFmtId="164" fontId="5" fillId="3" borderId="1" xfId="2" applyFont="1" applyFill="1" applyBorder="1" applyAlignment="1">
      <alignment horizontal="center" vertical="center" wrapText="1"/>
    </xf>
    <xf numFmtId="4" fontId="5" fillId="3" borderId="34" xfId="2" applyNumberFormat="1" applyFont="1" applyFill="1" applyBorder="1" applyAlignment="1">
      <alignment horizontal="right" vertical="top" wrapText="1"/>
    </xf>
    <xf numFmtId="4" fontId="5" fillId="3" borderId="34" xfId="4" applyNumberFormat="1" applyFont="1" applyFill="1" applyBorder="1" applyAlignment="1">
      <alignment horizontal="right" vertical="top" wrapText="1"/>
    </xf>
    <xf numFmtId="14" fontId="5" fillId="3" borderId="33" xfId="1" applyNumberFormat="1" applyFont="1" applyFill="1" applyBorder="1" applyAlignment="1">
      <alignment horizontal="center" vertical="top" wrapText="1"/>
    </xf>
    <xf numFmtId="14" fontId="5" fillId="3" borderId="34" xfId="1" applyNumberFormat="1" applyFont="1" applyFill="1" applyBorder="1" applyAlignment="1">
      <alignment horizontal="center" vertical="top" wrapText="1"/>
    </xf>
    <xf numFmtId="4" fontId="2" fillId="3" borderId="34" xfId="0" applyNumberFormat="1" applyFont="1" applyFill="1" applyBorder="1" applyAlignment="1">
      <alignment horizontal="right" vertical="top"/>
    </xf>
    <xf numFmtId="0" fontId="5" fillId="3" borderId="6" xfId="1" applyFont="1" applyFill="1" applyBorder="1" applyAlignment="1">
      <alignment horizontal="left" vertical="top" wrapText="1"/>
    </xf>
    <xf numFmtId="0" fontId="2" fillId="3" borderId="33" xfId="0" applyFont="1" applyFill="1" applyBorder="1" applyAlignment="1">
      <alignment horizontal="center" vertical="top"/>
    </xf>
    <xf numFmtId="0" fontId="2" fillId="3" borderId="34" xfId="0" applyFont="1" applyFill="1" applyBorder="1" applyAlignment="1">
      <alignment horizontal="center" vertical="center"/>
    </xf>
    <xf numFmtId="0" fontId="2" fillId="0" borderId="39" xfId="0" applyFont="1" applyBorder="1" applyAlignment="1">
      <alignment horizontal="justify" vertical="top"/>
    </xf>
    <xf numFmtId="0" fontId="5" fillId="3" borderId="4" xfId="1" applyFont="1" applyFill="1" applyBorder="1" applyAlignment="1">
      <alignment horizontal="left" vertical="top" wrapText="1"/>
    </xf>
    <xf numFmtId="0" fontId="5" fillId="3" borderId="1" xfId="1" applyFont="1" applyFill="1" applyBorder="1" applyAlignment="1">
      <alignment horizontal="left" vertical="top" wrapText="1"/>
    </xf>
    <xf numFmtId="0" fontId="5" fillId="3" borderId="34" xfId="1" applyFont="1" applyFill="1" applyBorder="1" applyAlignment="1">
      <alignment horizontal="left" vertical="top" wrapText="1"/>
    </xf>
    <xf numFmtId="4" fontId="6" fillId="0" borderId="34" xfId="0" applyNumberFormat="1" applyFont="1" applyBorder="1" applyAlignment="1">
      <alignment horizontal="right" vertical="top"/>
    </xf>
    <xf numFmtId="167" fontId="5" fillId="3" borderId="33" xfId="4" applyNumberFormat="1" applyFont="1" applyFill="1" applyBorder="1" applyAlignment="1">
      <alignment horizontal="center" vertical="center" wrapText="1"/>
    </xf>
    <xf numFmtId="4" fontId="2" fillId="0" borderId="3" xfId="0" applyNumberFormat="1" applyFont="1" applyBorder="1" applyAlignment="1">
      <alignment vertical="top"/>
    </xf>
    <xf numFmtId="4" fontId="6" fillId="0" borderId="40" xfId="0" applyNumberFormat="1" applyFont="1" applyBorder="1" applyAlignment="1">
      <alignment horizontal="right" vertical="top"/>
    </xf>
    <xf numFmtId="0" fontId="5" fillId="3" borderId="34" xfId="1" applyFont="1" applyFill="1" applyBorder="1" applyAlignment="1">
      <alignment horizontal="center" vertical="top" wrapText="1"/>
    </xf>
    <xf numFmtId="4" fontId="6" fillId="0" borderId="34" xfId="0" applyNumberFormat="1" applyFont="1" applyBorder="1" applyAlignment="1">
      <alignment vertical="top"/>
    </xf>
    <xf numFmtId="0" fontId="2" fillId="0" borderId="44" xfId="0" applyFont="1" applyBorder="1" applyAlignment="1">
      <alignment vertical="top" wrapText="1"/>
    </xf>
    <xf numFmtId="0" fontId="5" fillId="3" borderId="8" xfId="1" applyFont="1" applyFill="1" applyBorder="1" applyAlignment="1">
      <alignment horizontal="left" vertical="top" wrapText="1"/>
    </xf>
    <xf numFmtId="0" fontId="2" fillId="3" borderId="5" xfId="0" applyFont="1" applyFill="1" applyBorder="1"/>
    <xf numFmtId="0" fontId="5" fillId="3" borderId="45" xfId="1" applyFont="1" applyFill="1" applyBorder="1" applyAlignment="1">
      <alignment horizontal="left" vertical="top" wrapText="1"/>
    </xf>
    <xf numFmtId="0" fontId="2" fillId="3" borderId="41" xfId="0" applyFont="1" applyFill="1" applyBorder="1" applyAlignment="1">
      <alignment horizontal="center" vertical="top"/>
    </xf>
    <xf numFmtId="0" fontId="2" fillId="3" borderId="5" xfId="0" applyFont="1" applyFill="1" applyBorder="1" applyAlignment="1">
      <alignment horizontal="center" vertical="top"/>
    </xf>
    <xf numFmtId="0" fontId="2" fillId="3" borderId="46" xfId="0" applyFont="1" applyFill="1" applyBorder="1"/>
    <xf numFmtId="0" fontId="2" fillId="0" borderId="46" xfId="0" applyFont="1" applyBorder="1" applyAlignment="1">
      <alignment vertical="top" wrapText="1"/>
    </xf>
    <xf numFmtId="0" fontId="5" fillId="3" borderId="11" xfId="1" applyFont="1" applyFill="1" applyBorder="1" applyAlignment="1">
      <alignment horizontal="left" vertical="top" wrapText="1"/>
    </xf>
    <xf numFmtId="0" fontId="5" fillId="3" borderId="5" xfId="1" applyFont="1" applyFill="1" applyBorder="1" applyAlignment="1">
      <alignment horizontal="left" vertical="top" wrapText="1"/>
    </xf>
    <xf numFmtId="0" fontId="5" fillId="3" borderId="5" xfId="1" applyFont="1" applyFill="1" applyBorder="1" applyAlignment="1">
      <alignment vertical="top" wrapText="1"/>
    </xf>
    <xf numFmtId="0" fontId="5" fillId="3" borderId="46" xfId="1" applyFont="1" applyFill="1" applyBorder="1" applyAlignment="1">
      <alignment horizontal="left" vertical="top" wrapText="1"/>
    </xf>
    <xf numFmtId="0" fontId="5" fillId="3" borderId="41" xfId="1" applyFont="1" applyFill="1" applyBorder="1" applyAlignment="1">
      <alignment horizontal="center" vertical="top" wrapText="1"/>
    </xf>
    <xf numFmtId="164" fontId="5" fillId="3" borderId="5" xfId="2" applyFont="1" applyFill="1" applyBorder="1" applyAlignment="1">
      <alignment horizontal="center" vertical="center" wrapText="1"/>
    </xf>
    <xf numFmtId="4" fontId="6" fillId="0" borderId="38" xfId="0" applyNumberFormat="1" applyFont="1" applyBorder="1" applyAlignment="1">
      <alignment horizontal="right" vertical="top"/>
    </xf>
    <xf numFmtId="167" fontId="5" fillId="3" borderId="48" xfId="4" applyNumberFormat="1" applyFont="1" applyFill="1" applyBorder="1" applyAlignment="1">
      <alignment horizontal="right" vertical="top" wrapText="1"/>
    </xf>
    <xf numFmtId="4" fontId="6" fillId="0" borderId="0" xfId="0" applyNumberFormat="1" applyFont="1" applyBorder="1" applyAlignment="1">
      <alignment horizontal="right" vertical="top"/>
    </xf>
    <xf numFmtId="167" fontId="5" fillId="3" borderId="8" xfId="4" applyNumberFormat="1" applyFont="1" applyFill="1" applyBorder="1" applyAlignment="1">
      <alignment horizontal="right" vertical="top" wrapText="1"/>
    </xf>
    <xf numFmtId="167" fontId="5" fillId="3" borderId="8" xfId="4" applyNumberFormat="1" applyFont="1" applyFill="1" applyBorder="1" applyAlignment="1">
      <alignment horizontal="center" vertical="center" wrapText="1"/>
    </xf>
    <xf numFmtId="168" fontId="5" fillId="3" borderId="0" xfId="4" applyNumberFormat="1" applyFont="1" applyFill="1" applyBorder="1" applyAlignment="1">
      <alignment horizontal="center" vertical="center" wrapText="1"/>
    </xf>
    <xf numFmtId="168" fontId="5" fillId="3" borderId="48" xfId="4" applyNumberFormat="1" applyFont="1" applyFill="1" applyBorder="1" applyAlignment="1">
      <alignment horizontal="center" vertical="center" wrapText="1"/>
    </xf>
    <xf numFmtId="168" fontId="5" fillId="3" borderId="8" xfId="4" applyNumberFormat="1" applyFont="1" applyFill="1" applyBorder="1" applyAlignment="1">
      <alignment horizontal="center" vertical="center" wrapText="1"/>
    </xf>
    <xf numFmtId="0" fontId="5" fillId="3" borderId="8" xfId="1" applyFont="1" applyFill="1" applyBorder="1" applyAlignment="1">
      <alignment horizontal="center" vertical="center" wrapText="1"/>
    </xf>
    <xf numFmtId="14" fontId="5" fillId="3" borderId="48" xfId="1" applyNumberFormat="1" applyFont="1" applyFill="1" applyBorder="1" applyAlignment="1">
      <alignment horizontal="center" vertical="top" wrapText="1"/>
    </xf>
    <xf numFmtId="14" fontId="5" fillId="3" borderId="45" xfId="1" applyNumberFormat="1" applyFont="1" applyFill="1" applyBorder="1" applyAlignment="1">
      <alignment horizontal="center" vertical="top" wrapText="1"/>
    </xf>
    <xf numFmtId="0" fontId="2" fillId="3" borderId="1" xfId="0" applyFont="1" applyFill="1" applyBorder="1" applyAlignment="1">
      <alignment horizontal="right" vertical="top"/>
    </xf>
    <xf numFmtId="0" fontId="2" fillId="3" borderId="38" xfId="0" applyFont="1" applyFill="1" applyBorder="1"/>
    <xf numFmtId="0" fontId="5" fillId="0" borderId="39" xfId="0" applyFont="1" applyBorder="1" applyAlignment="1">
      <alignment horizontal="justify" vertical="top"/>
    </xf>
    <xf numFmtId="0" fontId="5" fillId="0" borderId="1" xfId="0" applyFont="1" applyFill="1" applyBorder="1" applyAlignment="1">
      <alignment horizontal="left" vertical="top" wrapText="1"/>
    </xf>
    <xf numFmtId="0" fontId="5" fillId="3" borderId="1" xfId="1" applyFont="1" applyFill="1" applyBorder="1" applyAlignment="1">
      <alignment horizontal="center" vertical="top" wrapText="1"/>
    </xf>
    <xf numFmtId="0" fontId="2" fillId="0" borderId="34" xfId="0" applyFont="1" applyBorder="1" applyAlignment="1">
      <alignment horizontal="justify" vertical="top" wrapText="1"/>
    </xf>
    <xf numFmtId="167" fontId="5" fillId="3" borderId="33" xfId="4" applyNumberFormat="1" applyFont="1" applyFill="1" applyBorder="1" applyAlignment="1">
      <alignment horizontal="right" vertical="top" wrapText="1"/>
    </xf>
    <xf numFmtId="4" fontId="6" fillId="0" borderId="3" xfId="0" applyNumberFormat="1" applyFont="1" applyBorder="1" applyAlignment="1">
      <alignment horizontal="right" vertical="top"/>
    </xf>
    <xf numFmtId="167" fontId="5" fillId="3" borderId="1" xfId="4" applyNumberFormat="1" applyFont="1" applyFill="1" applyBorder="1" applyAlignment="1">
      <alignment horizontal="right" vertical="top" wrapText="1"/>
    </xf>
    <xf numFmtId="0" fontId="2" fillId="0" borderId="39" xfId="0" applyFont="1" applyBorder="1" applyAlignment="1">
      <alignment vertical="top" wrapText="1"/>
    </xf>
    <xf numFmtId="0" fontId="2" fillId="0" borderId="34" xfId="0" applyFont="1" applyBorder="1" applyAlignment="1">
      <alignment vertical="top" wrapText="1"/>
    </xf>
    <xf numFmtId="0" fontId="5" fillId="3" borderId="1" xfId="1" applyFont="1" applyFill="1" applyBorder="1" applyAlignment="1">
      <alignment vertical="top" wrapText="1"/>
    </xf>
    <xf numFmtId="168" fontId="5" fillId="3" borderId="3" xfId="4" applyNumberFormat="1" applyFont="1" applyFill="1" applyBorder="1" applyAlignment="1">
      <alignment horizontal="right" vertical="top" wrapText="1"/>
    </xf>
    <xf numFmtId="168" fontId="5" fillId="3" borderId="33" xfId="4" applyNumberFormat="1" applyFont="1" applyFill="1" applyBorder="1" applyAlignment="1">
      <alignment horizontal="right" vertical="top" wrapText="1"/>
    </xf>
    <xf numFmtId="14" fontId="5" fillId="3" borderId="33" xfId="1" applyNumberFormat="1" applyFont="1" applyFill="1" applyBorder="1" applyAlignment="1">
      <alignment horizontal="center" vertical="center" wrapText="1"/>
    </xf>
    <xf numFmtId="14" fontId="5" fillId="3" borderId="34" xfId="1" applyNumberFormat="1" applyFont="1" applyFill="1" applyBorder="1" applyAlignment="1">
      <alignment horizontal="center" vertical="center" wrapText="1"/>
    </xf>
    <xf numFmtId="4" fontId="5" fillId="3" borderId="34" xfId="2" applyNumberFormat="1" applyFont="1" applyFill="1" applyBorder="1" applyAlignment="1">
      <alignment vertical="top" wrapText="1"/>
    </xf>
    <xf numFmtId="0" fontId="2" fillId="0" borderId="49" xfId="0" applyFont="1" applyFill="1" applyBorder="1" applyAlignment="1">
      <alignment vertical="top" wrapText="1"/>
    </xf>
    <xf numFmtId="0" fontId="2" fillId="3" borderId="1" xfId="0" applyFont="1" applyFill="1" applyBorder="1" applyAlignment="1">
      <alignment horizontal="left" vertical="top"/>
    </xf>
    <xf numFmtId="0" fontId="6" fillId="0" borderId="34" xfId="0" applyFont="1" applyBorder="1" applyAlignment="1">
      <alignment horizontal="left" vertical="top" wrapText="1"/>
    </xf>
    <xf numFmtId="0" fontId="27" fillId="3" borderId="34" xfId="1" applyFont="1" applyFill="1" applyBorder="1" applyAlignment="1">
      <alignment horizontal="left" vertical="top" wrapText="1"/>
    </xf>
    <xf numFmtId="0" fontId="21" fillId="0" borderId="41" xfId="0" applyFont="1" applyFill="1" applyBorder="1" applyAlignment="1">
      <alignment vertical="top" wrapText="1"/>
    </xf>
    <xf numFmtId="0" fontId="6" fillId="0" borderId="39" xfId="0" applyFont="1" applyBorder="1" applyAlignment="1">
      <alignment horizontal="left" vertical="top" wrapText="1"/>
    </xf>
    <xf numFmtId="166" fontId="5" fillId="0" borderId="1" xfId="2" applyNumberFormat="1" applyFont="1" applyFill="1" applyBorder="1" applyAlignment="1">
      <alignment horizontal="left" vertical="top" wrapText="1"/>
    </xf>
    <xf numFmtId="3" fontId="27" fillId="3" borderId="1" xfId="1" applyNumberFormat="1" applyFont="1" applyFill="1" applyBorder="1" applyAlignment="1">
      <alignment horizontal="left" vertical="top" wrapText="1"/>
    </xf>
    <xf numFmtId="4" fontId="5" fillId="0" borderId="33" xfId="0" applyNumberFormat="1" applyFont="1" applyBorder="1" applyAlignment="1">
      <alignment horizontal="right" vertical="top"/>
    </xf>
    <xf numFmtId="4" fontId="5" fillId="0" borderId="0" xfId="0" applyNumberFormat="1" applyFont="1" applyBorder="1" applyAlignment="1">
      <alignment horizontal="right" vertical="top"/>
    </xf>
    <xf numFmtId="4" fontId="5" fillId="0" borderId="5" xfId="0" applyNumberFormat="1" applyFont="1" applyBorder="1" applyAlignment="1">
      <alignment horizontal="right" vertical="top"/>
    </xf>
    <xf numFmtId="0" fontId="5" fillId="3" borderId="33" xfId="0" applyFont="1" applyFill="1" applyBorder="1" applyAlignment="1">
      <alignment horizontal="center" vertical="top" wrapText="1"/>
    </xf>
    <xf numFmtId="4" fontId="5" fillId="3" borderId="1" xfId="0" applyNumberFormat="1" applyFont="1" applyFill="1" applyBorder="1" applyAlignment="1">
      <alignment horizontal="right" vertical="top"/>
    </xf>
    <xf numFmtId="4" fontId="5" fillId="3" borderId="34" xfId="0" applyNumberFormat="1" applyFont="1" applyFill="1" applyBorder="1" applyAlignment="1">
      <alignment horizontal="right" vertical="top"/>
    </xf>
    <xf numFmtId="0" fontId="5" fillId="3" borderId="40" xfId="0" applyFont="1" applyFill="1" applyBorder="1"/>
    <xf numFmtId="0" fontId="5" fillId="3" borderId="0" xfId="0" applyFont="1" applyFill="1"/>
    <xf numFmtId="0" fontId="21" fillId="0" borderId="22" xfId="0" applyFont="1" applyFill="1" applyBorder="1" applyAlignment="1">
      <alignment vertical="top" wrapText="1"/>
    </xf>
    <xf numFmtId="0" fontId="2" fillId="0" borderId="23" xfId="0" applyFont="1" applyBorder="1" applyAlignment="1">
      <alignment horizontal="left" vertical="top" wrapText="1"/>
    </xf>
    <xf numFmtId="166" fontId="5" fillId="0" borderId="1" xfId="2" applyNumberFormat="1" applyFont="1" applyFill="1" applyBorder="1" applyAlignment="1">
      <alignment vertical="top" wrapText="1"/>
    </xf>
    <xf numFmtId="4" fontId="6" fillId="0" borderId="4" xfId="0" applyNumberFormat="1" applyFont="1" applyBorder="1" applyAlignment="1">
      <alignment horizontal="right" vertical="center" wrapText="1"/>
    </xf>
    <xf numFmtId="4" fontId="5" fillId="3" borderId="4" xfId="4" applyNumberFormat="1" applyFont="1" applyFill="1" applyBorder="1" applyAlignment="1">
      <alignment horizontal="right" vertical="top" wrapText="1"/>
    </xf>
    <xf numFmtId="0" fontId="27" fillId="3" borderId="33" xfId="0" applyFont="1" applyFill="1" applyBorder="1" applyAlignment="1">
      <alignment horizontal="center" vertical="center" wrapText="1"/>
    </xf>
    <xf numFmtId="0" fontId="5" fillId="3" borderId="1" xfId="0" applyFont="1" applyFill="1" applyBorder="1" applyAlignment="1">
      <alignment horizontal="center" vertical="top" wrapText="1"/>
    </xf>
    <xf numFmtId="0" fontId="2" fillId="0" borderId="33" xfId="0" applyFont="1" applyFill="1" applyBorder="1" applyAlignment="1">
      <alignment horizontal="left" vertical="top" wrapText="1"/>
    </xf>
    <xf numFmtId="0" fontId="2" fillId="0" borderId="24" xfId="0" applyFont="1" applyBorder="1" applyAlignment="1">
      <alignment vertical="top" wrapText="1"/>
    </xf>
    <xf numFmtId="0" fontId="2" fillId="0" borderId="34" xfId="0" applyFont="1" applyBorder="1" applyAlignment="1">
      <alignment horizontal="left" wrapText="1"/>
    </xf>
    <xf numFmtId="0" fontId="27" fillId="0" borderId="7" xfId="0" applyFont="1" applyBorder="1" applyAlignment="1">
      <alignment vertical="top" wrapText="1"/>
    </xf>
    <xf numFmtId="0" fontId="27" fillId="0" borderId="1" xfId="0" applyFont="1" applyBorder="1" applyAlignment="1">
      <alignment horizontal="left" vertical="top" wrapText="1"/>
    </xf>
    <xf numFmtId="4" fontId="6" fillId="0" borderId="50" xfId="0" applyNumberFormat="1" applyFont="1" applyBorder="1" applyAlignment="1">
      <alignment horizontal="right" vertical="top"/>
    </xf>
    <xf numFmtId="4" fontId="5" fillId="0" borderId="24" xfId="0" applyNumberFormat="1" applyFont="1" applyBorder="1" applyAlignment="1">
      <alignment horizontal="right" vertical="top"/>
    </xf>
    <xf numFmtId="167" fontId="5" fillId="3" borderId="6" xfId="4" applyNumberFormat="1" applyFont="1" applyFill="1" applyBorder="1" applyAlignment="1">
      <alignment horizontal="center" vertical="center" wrapText="1"/>
    </xf>
    <xf numFmtId="14" fontId="5" fillId="3" borderId="22" xfId="1" applyNumberFormat="1" applyFont="1" applyFill="1" applyBorder="1" applyAlignment="1">
      <alignment horizontal="center" vertical="top" wrapText="1"/>
    </xf>
    <xf numFmtId="14" fontId="5" fillId="3" borderId="23" xfId="1" applyNumberFormat="1" applyFont="1" applyFill="1" applyBorder="1" applyAlignment="1">
      <alignment horizontal="center" vertical="top" wrapText="1"/>
    </xf>
    <xf numFmtId="0" fontId="2" fillId="3" borderId="33" xfId="0" applyFont="1" applyFill="1" applyBorder="1" applyAlignment="1">
      <alignment vertical="top" wrapText="1"/>
    </xf>
    <xf numFmtId="0" fontId="2" fillId="3" borderId="33" xfId="0" applyFont="1" applyFill="1" applyBorder="1" applyAlignment="1">
      <alignment horizontal="center" vertical="center" wrapText="1"/>
    </xf>
    <xf numFmtId="0" fontId="5" fillId="3" borderId="34" xfId="1" applyFont="1" applyFill="1" applyBorder="1" applyAlignment="1">
      <alignment horizontal="center" vertical="center" wrapText="1"/>
    </xf>
    <xf numFmtId="0" fontId="5" fillId="3" borderId="4" xfId="1" applyFont="1" applyFill="1" applyBorder="1" applyAlignment="1">
      <alignment horizontal="center" vertical="center" wrapText="1"/>
    </xf>
    <xf numFmtId="0" fontId="5" fillId="3" borderId="33" xfId="1" applyFont="1" applyFill="1" applyBorder="1" applyAlignment="1">
      <alignment horizontal="center" vertical="center" wrapText="1"/>
    </xf>
    <xf numFmtId="166" fontId="5" fillId="3" borderId="34" xfId="2" applyNumberFormat="1" applyFont="1" applyFill="1" applyBorder="1" applyAlignment="1">
      <alignment horizontal="center" vertical="center" wrapText="1"/>
    </xf>
    <xf numFmtId="167" fontId="5" fillId="3" borderId="34" xfId="4" applyNumberFormat="1" applyFont="1" applyFill="1" applyBorder="1" applyAlignment="1">
      <alignment horizontal="center" vertical="center" wrapText="1"/>
    </xf>
    <xf numFmtId="0" fontId="2" fillId="3" borderId="33" xfId="0" applyFont="1" applyFill="1" applyBorder="1" applyAlignment="1">
      <alignment wrapText="1"/>
    </xf>
    <xf numFmtId="165" fontId="5" fillId="3" borderId="1" xfId="4" applyNumberFormat="1" applyFont="1" applyFill="1" applyBorder="1" applyAlignment="1">
      <alignment horizontal="center" vertical="center" wrapText="1"/>
    </xf>
    <xf numFmtId="165" fontId="5" fillId="3" borderId="33" xfId="4" applyNumberFormat="1" applyFont="1" applyFill="1" applyBorder="1" applyAlignment="1">
      <alignment horizontal="center" vertical="center" wrapText="1"/>
    </xf>
    <xf numFmtId="169" fontId="5" fillId="3" borderId="3" xfId="4" applyNumberFormat="1" applyFont="1" applyFill="1" applyBorder="1" applyAlignment="1">
      <alignment horizontal="center" vertical="center" wrapText="1"/>
    </xf>
    <xf numFmtId="169" fontId="5" fillId="3" borderId="33" xfId="4" applyNumberFormat="1" applyFont="1" applyFill="1" applyBorder="1" applyAlignment="1">
      <alignment horizontal="center" vertical="center" wrapText="1"/>
    </xf>
    <xf numFmtId="169" fontId="5" fillId="3" borderId="1" xfId="4" applyNumberFormat="1" applyFont="1" applyFill="1" applyBorder="1" applyAlignment="1">
      <alignment horizontal="center" vertical="center" wrapText="1"/>
    </xf>
    <xf numFmtId="170" fontId="28" fillId="3" borderId="1" xfId="3" applyNumberFormat="1" applyFont="1" applyFill="1" applyBorder="1" applyAlignment="1">
      <alignment horizontal="center" vertical="center"/>
    </xf>
    <xf numFmtId="170" fontId="28" fillId="3" borderId="34" xfId="3" applyNumberFormat="1" applyFont="1" applyFill="1" applyBorder="1" applyAlignment="1">
      <alignment horizontal="center" vertical="center"/>
    </xf>
    <xf numFmtId="0" fontId="2" fillId="3" borderId="2" xfId="0" applyFont="1" applyFill="1" applyBorder="1" applyAlignment="1">
      <alignment horizontal="center" vertical="center"/>
    </xf>
    <xf numFmtId="0" fontId="2" fillId="3" borderId="0" xfId="0" applyFont="1" applyFill="1" applyBorder="1"/>
    <xf numFmtId="0" fontId="2" fillId="3" borderId="0" xfId="0" applyFont="1" applyFill="1" applyBorder="1" applyAlignment="1">
      <alignment horizontal="center" vertical="center" wrapText="1"/>
    </xf>
    <xf numFmtId="0" fontId="5" fillId="3" borderId="0" xfId="1" applyFont="1" applyFill="1" applyBorder="1" applyAlignment="1">
      <alignment horizontal="center" vertical="center" wrapText="1"/>
    </xf>
    <xf numFmtId="164" fontId="5" fillId="3" borderId="0" xfId="2" applyFont="1" applyFill="1" applyBorder="1" applyAlignment="1">
      <alignment horizontal="center" vertical="center" wrapText="1"/>
    </xf>
    <xf numFmtId="166" fontId="5" fillId="3" borderId="0" xfId="2" applyNumberFormat="1" applyFont="1" applyFill="1" applyBorder="1" applyAlignment="1">
      <alignment horizontal="center" vertical="center" wrapText="1"/>
    </xf>
    <xf numFmtId="167" fontId="5" fillId="3" borderId="0" xfId="4" applyNumberFormat="1" applyFont="1" applyFill="1" applyBorder="1" applyAlignment="1">
      <alignment horizontal="center" vertical="center" wrapText="1"/>
    </xf>
    <xf numFmtId="14" fontId="5" fillId="3" borderId="0" xfId="1" applyNumberFormat="1" applyFont="1" applyFill="1" applyBorder="1" applyAlignment="1">
      <alignment horizontal="center" vertical="center" wrapText="1"/>
    </xf>
    <xf numFmtId="0" fontId="2" fillId="3" borderId="0" xfId="0" applyFont="1" applyFill="1" applyBorder="1" applyAlignment="1">
      <alignment horizontal="center" vertical="center"/>
    </xf>
    <xf numFmtId="0" fontId="31" fillId="0" borderId="8" xfId="0" applyFont="1" applyBorder="1"/>
    <xf numFmtId="0" fontId="31" fillId="0" borderId="5" xfId="0" applyFont="1" applyBorder="1"/>
    <xf numFmtId="0" fontId="31" fillId="0" borderId="6" xfId="0" applyFont="1" applyBorder="1"/>
    <xf numFmtId="0" fontId="31" fillId="0" borderId="6" xfId="0" applyFont="1" applyFill="1" applyBorder="1"/>
    <xf numFmtId="0" fontId="2" fillId="0" borderId="1" xfId="0" applyFont="1" applyBorder="1" applyAlignment="1">
      <alignment horizontal="left" vertical="top" wrapText="1"/>
    </xf>
    <xf numFmtId="0" fontId="32" fillId="0" borderId="1" xfId="0" applyFont="1" applyBorder="1" applyAlignment="1">
      <alignment horizontal="left" vertical="top" wrapText="1"/>
    </xf>
    <xf numFmtId="0" fontId="31" fillId="0" borderId="8" xfId="0" applyFont="1" applyFill="1" applyBorder="1"/>
    <xf numFmtId="0" fontId="33" fillId="7" borderId="5" xfId="0" applyFont="1" applyFill="1" applyBorder="1" applyAlignment="1">
      <alignment horizontal="left" vertical="top" wrapText="1"/>
    </xf>
    <xf numFmtId="0" fontId="33" fillId="7" borderId="6" xfId="0" applyFont="1" applyFill="1" applyBorder="1" applyAlignment="1">
      <alignment vertical="top" wrapText="1"/>
    </xf>
    <xf numFmtId="0" fontId="30" fillId="2" borderId="1" xfId="0" applyFont="1" applyFill="1" applyBorder="1" applyAlignment="1">
      <alignment vertical="center"/>
    </xf>
    <xf numFmtId="0" fontId="30" fillId="2" borderId="1" xfId="0" applyFont="1" applyFill="1" applyBorder="1" applyAlignment="1">
      <alignment vertical="center" wrapText="1"/>
    </xf>
    <xf numFmtId="0" fontId="33" fillId="8" borderId="5" xfId="0" applyFont="1" applyFill="1" applyBorder="1" applyAlignment="1">
      <alignment horizontal="left" vertical="top" wrapText="1"/>
    </xf>
    <xf numFmtId="0" fontId="33" fillId="8" borderId="8" xfId="0" applyFont="1" applyFill="1" applyBorder="1" applyAlignment="1">
      <alignment horizontal="left" vertical="top" wrapText="1"/>
    </xf>
    <xf numFmtId="0" fontId="31" fillId="8" borderId="8" xfId="0" applyFont="1" applyFill="1" applyBorder="1" applyAlignment="1">
      <alignment vertical="top" wrapText="1"/>
    </xf>
    <xf numFmtId="0" fontId="30" fillId="7" borderId="5" xfId="0" applyFont="1" applyFill="1" applyBorder="1" applyAlignment="1">
      <alignment horizontal="center" vertical="center" textRotation="90"/>
    </xf>
    <xf numFmtId="0" fontId="30" fillId="9" borderId="5" xfId="0" applyFont="1" applyFill="1" applyBorder="1" applyAlignment="1">
      <alignment horizontal="center" vertical="center" textRotation="90" wrapText="1"/>
    </xf>
    <xf numFmtId="0" fontId="33" fillId="9" borderId="5" xfId="0" applyFont="1" applyFill="1" applyBorder="1" applyAlignment="1">
      <alignment horizontal="left" vertical="top" wrapText="1"/>
    </xf>
    <xf numFmtId="0" fontId="33" fillId="5" borderId="5" xfId="0" applyFont="1" applyFill="1" applyBorder="1" applyAlignment="1">
      <alignment vertical="top" wrapText="1"/>
    </xf>
    <xf numFmtId="0" fontId="31" fillId="5" borderId="6" xfId="0" applyFont="1" applyFill="1" applyBorder="1" applyAlignment="1">
      <alignment vertical="center" wrapText="1"/>
    </xf>
    <xf numFmtId="0" fontId="31" fillId="5" borderId="6" xfId="0" applyFont="1" applyFill="1" applyBorder="1" applyAlignment="1">
      <alignment vertical="top" wrapText="1"/>
    </xf>
    <xf numFmtId="0" fontId="30" fillId="2" borderId="2" xfId="0" applyFont="1" applyFill="1" applyBorder="1" applyAlignment="1">
      <alignment vertical="center" wrapText="1"/>
    </xf>
    <xf numFmtId="0" fontId="33" fillId="10" borderId="5" xfId="0" applyFont="1" applyFill="1" applyBorder="1" applyAlignment="1">
      <alignment horizontal="left" vertical="top" wrapText="1"/>
    </xf>
    <xf numFmtId="0" fontId="31" fillId="10" borderId="5" xfId="0" applyFont="1" applyFill="1" applyBorder="1" applyAlignment="1">
      <alignment horizontal="left" vertical="top" wrapText="1"/>
    </xf>
    <xf numFmtId="0" fontId="31" fillId="10" borderId="9" xfId="0" applyFont="1" applyFill="1" applyBorder="1" applyAlignment="1">
      <alignment horizontal="left" vertical="top" wrapText="1"/>
    </xf>
    <xf numFmtId="0" fontId="31" fillId="10" borderId="6" xfId="0" applyFont="1" applyFill="1" applyBorder="1" applyAlignment="1">
      <alignment horizontal="left" vertical="top" wrapText="1"/>
    </xf>
    <xf numFmtId="0" fontId="33" fillId="10" borderId="6" xfId="0" applyFont="1" applyFill="1" applyBorder="1" applyAlignment="1">
      <alignment horizontal="left" vertical="top" wrapText="1"/>
    </xf>
    <xf numFmtId="0" fontId="33" fillId="7" borderId="8" xfId="0" applyFont="1" applyFill="1" applyBorder="1" applyAlignment="1">
      <alignment vertical="top" wrapText="1"/>
    </xf>
    <xf numFmtId="0" fontId="2" fillId="0" borderId="0" xfId="0" applyFont="1" applyAlignment="1">
      <alignment wrapText="1"/>
    </xf>
    <xf numFmtId="0" fontId="21" fillId="7" borderId="1" xfId="0" applyFont="1" applyFill="1" applyBorder="1" applyAlignment="1">
      <alignment wrapText="1"/>
    </xf>
    <xf numFmtId="0" fontId="33" fillId="7" borderId="1" xfId="0" applyFont="1" applyFill="1" applyBorder="1" applyAlignment="1">
      <alignment vertical="top" wrapText="1"/>
    </xf>
    <xf numFmtId="0" fontId="2" fillId="7" borderId="1" xfId="0" applyFont="1" applyFill="1" applyBorder="1" applyAlignment="1">
      <alignment vertical="top" wrapText="1"/>
    </xf>
    <xf numFmtId="0" fontId="2" fillId="7" borderId="1" xfId="0" applyFont="1" applyFill="1" applyBorder="1"/>
    <xf numFmtId="0" fontId="33" fillId="7" borderId="1" xfId="0" applyFont="1" applyFill="1" applyBorder="1" applyAlignment="1">
      <alignment horizontal="left" vertical="top" wrapText="1"/>
    </xf>
    <xf numFmtId="0" fontId="2" fillId="7" borderId="1" xfId="0" applyFont="1" applyFill="1" applyBorder="1" applyAlignment="1">
      <alignment wrapText="1"/>
    </xf>
    <xf numFmtId="0" fontId="21" fillId="12" borderId="1" xfId="0" applyFont="1" applyFill="1" applyBorder="1" applyAlignment="1">
      <alignment wrapText="1"/>
    </xf>
    <xf numFmtId="0" fontId="2" fillId="12" borderId="1" xfId="0" applyFont="1" applyFill="1" applyBorder="1" applyAlignment="1">
      <alignment wrapText="1"/>
    </xf>
    <xf numFmtId="0" fontId="2" fillId="12" borderId="1" xfId="0" applyFont="1" applyFill="1" applyBorder="1"/>
    <xf numFmtId="0" fontId="33" fillId="12" borderId="1" xfId="0" applyFont="1" applyFill="1" applyBorder="1" applyAlignment="1">
      <alignment vertical="top" wrapText="1"/>
    </xf>
    <xf numFmtId="0" fontId="2" fillId="12" borderId="1" xfId="0" applyFont="1" applyFill="1" applyBorder="1" applyAlignment="1">
      <alignment vertical="top" wrapText="1"/>
    </xf>
    <xf numFmtId="0" fontId="2" fillId="10" borderId="1" xfId="0" applyFont="1" applyFill="1" applyBorder="1" applyAlignment="1">
      <alignment vertical="top" wrapText="1"/>
    </xf>
    <xf numFmtId="0" fontId="5" fillId="10" borderId="1" xfId="0" applyFont="1" applyFill="1" applyBorder="1" applyAlignment="1">
      <alignment horizontal="right" vertical="top"/>
    </xf>
    <xf numFmtId="4" fontId="2" fillId="10" borderId="1" xfId="0" applyNumberFormat="1" applyFont="1" applyFill="1" applyBorder="1" applyAlignment="1">
      <alignment horizontal="right" vertical="top"/>
    </xf>
    <xf numFmtId="0" fontId="2" fillId="10" borderId="1" xfId="0" applyFont="1" applyFill="1" applyBorder="1" applyAlignment="1">
      <alignment vertical="top"/>
    </xf>
    <xf numFmtId="4" fontId="6" fillId="10" borderId="1" xfId="0" applyNumberFormat="1" applyFont="1" applyFill="1" applyBorder="1" applyAlignment="1">
      <alignment horizontal="right" vertical="top"/>
    </xf>
    <xf numFmtId="0" fontId="2" fillId="10" borderId="1" xfId="0" applyFont="1" applyFill="1" applyBorder="1" applyAlignment="1">
      <alignment horizontal="left" vertical="top" wrapText="1"/>
    </xf>
    <xf numFmtId="0" fontId="2" fillId="13" borderId="1" xfId="0" applyFont="1" applyFill="1" applyBorder="1" applyAlignment="1">
      <alignment horizontal="left" vertical="top" wrapText="1"/>
    </xf>
    <xf numFmtId="0" fontId="32" fillId="13" borderId="1" xfId="0" applyFont="1" applyFill="1" applyBorder="1" applyAlignment="1">
      <alignment horizontal="left" vertical="top" wrapText="1"/>
    </xf>
    <xf numFmtId="0" fontId="2" fillId="13" borderId="1" xfId="0" applyFont="1" applyFill="1" applyBorder="1" applyAlignment="1">
      <alignment horizontal="right" vertical="top" wrapText="1"/>
    </xf>
    <xf numFmtId="4" fontId="5" fillId="13" borderId="1" xfId="0" applyNumberFormat="1" applyFont="1" applyFill="1" applyBorder="1" applyAlignment="1">
      <alignment horizontal="right" vertical="top"/>
    </xf>
    <xf numFmtId="4" fontId="2" fillId="13" borderId="1" xfId="0" applyNumberFormat="1" applyFont="1" applyFill="1" applyBorder="1" applyAlignment="1">
      <alignment horizontal="right" vertical="top"/>
    </xf>
    <xf numFmtId="4" fontId="2" fillId="13" borderId="1" xfId="0" applyNumberFormat="1" applyFont="1" applyFill="1" applyBorder="1"/>
    <xf numFmtId="0" fontId="2" fillId="13" borderId="1" xfId="0" applyFont="1" applyFill="1" applyBorder="1"/>
    <xf numFmtId="0" fontId="2" fillId="13" borderId="9" xfId="0" applyFont="1" applyFill="1" applyBorder="1" applyAlignment="1">
      <alignment horizontal="right" vertical="top" wrapText="1"/>
    </xf>
    <xf numFmtId="4" fontId="5" fillId="13" borderId="6" xfId="0" applyNumberFormat="1" applyFont="1" applyFill="1" applyBorder="1" applyAlignment="1">
      <alignment horizontal="right" vertical="top"/>
    </xf>
    <xf numFmtId="4" fontId="2" fillId="13" borderId="9" xfId="0" applyNumberFormat="1" applyFont="1" applyFill="1" applyBorder="1" applyAlignment="1">
      <alignment horizontal="right" vertical="top"/>
    </xf>
    <xf numFmtId="4" fontId="6" fillId="13" borderId="9" xfId="0" applyNumberFormat="1" applyFont="1" applyFill="1" applyBorder="1" applyAlignment="1">
      <alignment horizontal="right" vertical="top"/>
    </xf>
    <xf numFmtId="0" fontId="5" fillId="13" borderId="1" xfId="0" applyFont="1" applyFill="1" applyBorder="1" applyAlignment="1">
      <alignment horizontal="justify" vertical="top"/>
    </xf>
    <xf numFmtId="0" fontId="2" fillId="13" borderId="2" xfId="0" applyFont="1" applyFill="1" applyBorder="1" applyAlignment="1">
      <alignment horizontal="right" vertical="top" wrapText="1"/>
    </xf>
    <xf numFmtId="4" fontId="6" fillId="13" borderId="10" xfId="0" applyNumberFormat="1" applyFont="1" applyFill="1" applyBorder="1" applyAlignment="1">
      <alignment horizontal="right" vertical="top"/>
    </xf>
    <xf numFmtId="0" fontId="3" fillId="10" borderId="1" xfId="0" applyFont="1" applyFill="1" applyBorder="1"/>
    <xf numFmtId="4" fontId="4" fillId="13" borderId="1" xfId="0" applyNumberFormat="1" applyFont="1" applyFill="1" applyBorder="1" applyAlignment="1">
      <alignment horizontal="right" vertical="top"/>
    </xf>
    <xf numFmtId="0" fontId="3" fillId="13" borderId="1" xfId="0" applyFont="1" applyFill="1" applyBorder="1"/>
    <xf numFmtId="171" fontId="2" fillId="7" borderId="1" xfId="3" applyNumberFormat="1" applyFont="1" applyFill="1" applyBorder="1" applyAlignment="1">
      <alignment vertical="top"/>
    </xf>
    <xf numFmtId="0" fontId="23" fillId="0" borderId="8" xfId="0" applyFont="1" applyFill="1" applyBorder="1" applyAlignment="1">
      <alignment horizontal="left" vertical="top" wrapText="1"/>
    </xf>
    <xf numFmtId="0" fontId="23" fillId="0" borderId="11" xfId="0" applyFont="1" applyFill="1" applyBorder="1" applyAlignment="1">
      <alignment horizontal="left" vertical="top" wrapText="1"/>
    </xf>
    <xf numFmtId="0" fontId="23" fillId="0" borderId="0" xfId="0" applyFont="1" applyFill="1" applyBorder="1" applyAlignment="1">
      <alignment horizontal="left" vertical="top" wrapText="1"/>
    </xf>
    <xf numFmtId="0" fontId="33" fillId="8" borderId="8" xfId="0" applyFont="1" applyFill="1" applyBorder="1" applyAlignment="1">
      <alignment horizontal="left" vertical="top" wrapText="1"/>
    </xf>
    <xf numFmtId="0" fontId="31" fillId="2" borderId="0" xfId="0" applyFont="1" applyFill="1" applyAlignment="1">
      <alignment vertical="top" wrapText="1"/>
    </xf>
    <xf numFmtId="0" fontId="20" fillId="0" borderId="0" xfId="0" applyFont="1" applyBorder="1" applyAlignment="1">
      <alignment horizontal="center" vertical="center" textRotation="90"/>
    </xf>
    <xf numFmtId="0" fontId="21" fillId="0" borderId="0" xfId="0" applyFont="1" applyBorder="1" applyAlignment="1">
      <alignment horizontal="left" vertical="top"/>
    </xf>
    <xf numFmtId="0" fontId="21" fillId="0" borderId="0" xfId="0" applyFont="1" applyFill="1" applyBorder="1" applyAlignment="1">
      <alignment vertical="top" wrapText="1"/>
    </xf>
    <xf numFmtId="0" fontId="23" fillId="0" borderId="0" xfId="0" applyFont="1" applyFill="1" applyBorder="1" applyAlignment="1">
      <alignment vertical="top" wrapText="1"/>
    </xf>
    <xf numFmtId="0" fontId="21" fillId="0" borderId="0" xfId="0" applyFont="1" applyFill="1" applyBorder="1" applyAlignment="1">
      <alignment horizontal="left" vertical="top" wrapText="1"/>
    </xf>
    <xf numFmtId="0" fontId="21" fillId="0" borderId="0" xfId="0" applyFont="1" applyFill="1"/>
    <xf numFmtId="0" fontId="20" fillId="0" borderId="0" xfId="0" applyFont="1" applyFill="1" applyBorder="1" applyAlignment="1">
      <alignment horizontal="center" vertical="center" textRotation="90" wrapText="1"/>
    </xf>
    <xf numFmtId="0" fontId="30" fillId="0" borderId="7" xfId="0" applyFont="1" applyFill="1" applyBorder="1" applyAlignment="1">
      <alignment horizontal="center" vertical="center" textRotation="90" wrapText="1"/>
    </xf>
    <xf numFmtId="0" fontId="31" fillId="0" borderId="7" xfId="0" applyFont="1" applyFill="1" applyBorder="1" applyAlignment="1">
      <alignment vertical="center" wrapText="1"/>
    </xf>
    <xf numFmtId="0" fontId="31" fillId="0" borderId="7" xfId="0" applyFont="1" applyFill="1" applyBorder="1" applyAlignment="1">
      <alignment vertical="top" wrapText="1"/>
    </xf>
    <xf numFmtId="0" fontId="33" fillId="0" borderId="7" xfId="0" applyFont="1" applyFill="1" applyBorder="1" applyAlignment="1">
      <alignment vertical="top" wrapText="1"/>
    </xf>
    <xf numFmtId="0" fontId="23" fillId="7" borderId="12" xfId="0" applyFont="1" applyFill="1" applyBorder="1" applyAlignment="1">
      <alignment horizontal="left" vertical="top" wrapText="1"/>
    </xf>
    <xf numFmtId="0" fontId="23" fillId="7" borderId="5" xfId="0" applyFont="1" applyFill="1" applyBorder="1" applyAlignment="1">
      <alignment horizontal="left" vertical="top" wrapText="1"/>
    </xf>
    <xf numFmtId="0" fontId="23" fillId="7" borderId="6" xfId="0" applyFont="1" applyFill="1" applyBorder="1" applyAlignment="1">
      <alignment horizontal="left" vertical="top" wrapText="1"/>
    </xf>
    <xf numFmtId="0" fontId="21" fillId="14" borderId="8" xfId="0" applyFont="1" applyFill="1" applyBorder="1" applyAlignment="1">
      <alignment vertical="top" wrapText="1"/>
    </xf>
    <xf numFmtId="0" fontId="21" fillId="14" borderId="0" xfId="0" applyFont="1" applyFill="1" applyBorder="1" applyAlignment="1">
      <alignment horizontal="justify" vertical="top"/>
    </xf>
    <xf numFmtId="0" fontId="23" fillId="15" borderId="6" xfId="0" applyFont="1" applyFill="1" applyBorder="1" applyAlignment="1">
      <alignment vertical="top" wrapText="1"/>
    </xf>
    <xf numFmtId="0" fontId="33" fillId="15" borderId="1" xfId="0" applyFont="1" applyFill="1" applyBorder="1" applyAlignment="1">
      <alignment horizontal="left" vertical="top" wrapText="1"/>
    </xf>
    <xf numFmtId="0" fontId="21" fillId="15" borderId="11" xfId="0" applyFont="1" applyFill="1" applyBorder="1" applyAlignment="1">
      <alignment vertical="top" wrapText="1"/>
    </xf>
    <xf numFmtId="0" fontId="21" fillId="7" borderId="11" xfId="0" applyFont="1" applyFill="1" applyBorder="1" applyAlignment="1">
      <alignment vertical="top" wrapText="1"/>
    </xf>
    <xf numFmtId="0" fontId="21" fillId="7" borderId="6" xfId="0" applyFont="1" applyFill="1" applyBorder="1" applyAlignment="1">
      <alignment horizontal="left" vertical="top" wrapText="1"/>
    </xf>
    <xf numFmtId="0" fontId="21" fillId="7" borderId="7" xfId="0" applyFont="1" applyFill="1" applyBorder="1" applyAlignment="1">
      <alignment horizontal="left" vertical="top" wrapText="1"/>
    </xf>
    <xf numFmtId="0" fontId="21" fillId="13" borderId="5" xfId="0" applyFont="1" applyFill="1" applyBorder="1" applyAlignment="1">
      <alignment vertical="top" wrapText="1"/>
    </xf>
    <xf numFmtId="0" fontId="21" fillId="13" borderId="6" xfId="0" applyFont="1" applyFill="1" applyBorder="1" applyAlignment="1">
      <alignment vertical="top" wrapText="1"/>
    </xf>
    <xf numFmtId="0" fontId="31" fillId="17" borderId="0" xfId="0" applyFont="1" applyFill="1" applyAlignment="1">
      <alignment vertical="top" wrapText="1"/>
    </xf>
    <xf numFmtId="0" fontId="33" fillId="16" borderId="5" xfId="0" applyFont="1" applyFill="1" applyBorder="1" applyAlignment="1">
      <alignment horizontal="left" vertical="top" wrapText="1"/>
    </xf>
    <xf numFmtId="0" fontId="33" fillId="16" borderId="6" xfId="0" applyFont="1" applyFill="1" applyBorder="1" applyAlignment="1">
      <alignment horizontal="left" vertical="top" wrapText="1"/>
    </xf>
    <xf numFmtId="0" fontId="33" fillId="16" borderId="8" xfId="0" applyFont="1" applyFill="1" applyBorder="1" applyAlignment="1">
      <alignment horizontal="left" vertical="top" wrapText="1"/>
    </xf>
    <xf numFmtId="0" fontId="33" fillId="16" borderId="8" xfId="0" applyFont="1" applyFill="1" applyBorder="1" applyAlignment="1">
      <alignment vertical="top" wrapText="1"/>
    </xf>
    <xf numFmtId="0" fontId="33" fillId="18" borderId="5" xfId="0" applyFont="1" applyFill="1" applyBorder="1" applyAlignment="1">
      <alignment vertical="center" wrapText="1"/>
    </xf>
    <xf numFmtId="0" fontId="33" fillId="18" borderId="5" xfId="0" applyFont="1" applyFill="1" applyBorder="1" applyAlignment="1">
      <alignment vertical="top" wrapText="1"/>
    </xf>
    <xf numFmtId="0" fontId="33" fillId="18" borderId="6" xfId="0" applyFont="1" applyFill="1" applyBorder="1" applyAlignment="1">
      <alignment vertical="center" wrapText="1"/>
    </xf>
    <xf numFmtId="0" fontId="31" fillId="9" borderId="11" xfId="0" applyFont="1" applyFill="1" applyBorder="1" applyAlignment="1">
      <alignment vertical="top" wrapText="1"/>
    </xf>
    <xf numFmtId="0" fontId="31" fillId="9" borderId="0" xfId="0" applyFont="1" applyFill="1" applyBorder="1" applyAlignment="1">
      <alignment vertical="top" wrapText="1"/>
    </xf>
    <xf numFmtId="0" fontId="31" fillId="9" borderId="0" xfId="0" applyFont="1" applyFill="1" applyBorder="1" applyAlignment="1">
      <alignment horizontal="left" vertical="top" wrapText="1"/>
    </xf>
    <xf numFmtId="0" fontId="33" fillId="9" borderId="13" xfId="0" applyFont="1" applyFill="1" applyBorder="1" applyAlignment="1">
      <alignment vertical="center" wrapText="1"/>
    </xf>
    <xf numFmtId="0" fontId="21" fillId="10" borderId="0" xfId="0" applyFont="1" applyFill="1"/>
    <xf numFmtId="0" fontId="20" fillId="0" borderId="11" xfId="0" applyFont="1" applyFill="1" applyBorder="1" applyAlignment="1">
      <alignment horizontal="center" vertical="center" textRotation="90"/>
    </xf>
    <xf numFmtId="0" fontId="21" fillId="0" borderId="11" xfId="0" applyFont="1" applyFill="1" applyBorder="1" applyAlignment="1">
      <alignment horizontal="center" vertical="top"/>
    </xf>
    <xf numFmtId="0" fontId="33" fillId="0" borderId="11" xfId="0" applyFont="1" applyFill="1" applyBorder="1" applyAlignment="1">
      <alignment horizontal="left" vertical="top" wrapText="1"/>
    </xf>
    <xf numFmtId="0" fontId="23" fillId="9" borderId="0" xfId="0" applyFont="1" applyFill="1" applyBorder="1" applyAlignment="1">
      <alignment horizontal="left" vertical="top" wrapText="1"/>
    </xf>
    <xf numFmtId="0" fontId="33" fillId="12" borderId="1" xfId="0" applyFont="1" applyFill="1" applyBorder="1" applyAlignment="1">
      <alignment horizontal="left" vertical="top" wrapText="1"/>
    </xf>
    <xf numFmtId="0" fontId="33" fillId="9" borderId="8" xfId="0" applyFont="1" applyFill="1" applyBorder="1" applyAlignment="1">
      <alignment horizontal="left" vertical="top" wrapText="1"/>
    </xf>
    <xf numFmtId="0" fontId="22" fillId="2" borderId="2" xfId="0" applyFont="1" applyFill="1" applyBorder="1" applyAlignment="1">
      <alignment horizontal="center" vertical="center"/>
    </xf>
    <xf numFmtId="0" fontId="23" fillId="14" borderId="10" xfId="0" applyFont="1" applyFill="1" applyBorder="1" applyAlignment="1">
      <alignment vertical="top" wrapText="1"/>
    </xf>
    <xf numFmtId="0" fontId="23" fillId="14" borderId="13" xfId="0" applyFont="1" applyFill="1" applyBorder="1" applyAlignment="1">
      <alignment vertical="top" wrapText="1"/>
    </xf>
    <xf numFmtId="0" fontId="23" fillId="8" borderId="10" xfId="0" applyFont="1" applyFill="1" applyBorder="1" applyAlignment="1">
      <alignment vertical="top" wrapText="1"/>
    </xf>
    <xf numFmtId="0" fontId="23" fillId="8" borderId="9" xfId="0" applyFont="1" applyFill="1" applyBorder="1" applyAlignment="1">
      <alignment vertical="top" wrapText="1"/>
    </xf>
    <xf numFmtId="0" fontId="23" fillId="9" borderId="11" xfId="0" applyFont="1" applyFill="1" applyBorder="1" applyAlignment="1">
      <alignment vertical="top" wrapText="1"/>
    </xf>
    <xf numFmtId="0" fontId="33" fillId="15" borderId="10" xfId="0" applyFont="1" applyFill="1" applyBorder="1" applyAlignment="1">
      <alignment vertical="top" wrapText="1"/>
    </xf>
    <xf numFmtId="0" fontId="33" fillId="15" borderId="13" xfId="0" applyFont="1" applyFill="1" applyBorder="1" applyAlignment="1">
      <alignment vertical="top" wrapText="1"/>
    </xf>
    <xf numFmtId="0" fontId="33" fillId="0" borderId="11" xfId="0" applyFont="1" applyFill="1" applyBorder="1" applyAlignment="1">
      <alignment vertical="top" wrapText="1"/>
    </xf>
    <xf numFmtId="0" fontId="23" fillId="7" borderId="10" xfId="0" applyFont="1" applyFill="1" applyBorder="1" applyAlignment="1">
      <alignment vertical="top" wrapText="1"/>
    </xf>
    <xf numFmtId="0" fontId="21" fillId="7" borderId="9" xfId="0" applyFont="1" applyFill="1" applyBorder="1" applyAlignment="1">
      <alignment horizontal="justify" vertical="top"/>
    </xf>
    <xf numFmtId="0" fontId="23" fillId="17" borderId="10" xfId="0" applyFont="1" applyFill="1" applyBorder="1" applyAlignment="1">
      <alignment horizontal="left" vertical="top" wrapText="1"/>
    </xf>
    <xf numFmtId="0" fontId="21" fillId="17" borderId="13" xfId="0" applyFont="1" applyFill="1" applyBorder="1" applyAlignment="1">
      <alignment horizontal="left" vertical="top" wrapText="1"/>
    </xf>
    <xf numFmtId="0" fontId="33" fillId="7" borderId="9" xfId="0" applyFont="1" applyFill="1" applyBorder="1" applyAlignment="1">
      <alignment vertical="top" wrapText="1"/>
    </xf>
    <xf numFmtId="0" fontId="33" fillId="16" borderId="10" xfId="0" applyFont="1" applyFill="1" applyBorder="1" applyAlignment="1">
      <alignment horizontal="left" vertical="top" wrapText="1"/>
    </xf>
    <xf numFmtId="0" fontId="33" fillId="16" borderId="13" xfId="0" applyFont="1" applyFill="1" applyBorder="1" applyAlignment="1">
      <alignment vertical="top" wrapText="1"/>
    </xf>
    <xf numFmtId="0" fontId="33" fillId="16" borderId="13" xfId="0" applyFont="1" applyFill="1" applyBorder="1" applyAlignment="1">
      <alignment horizontal="left" vertical="top" wrapText="1"/>
    </xf>
    <xf numFmtId="0" fontId="33" fillId="16" borderId="9" xfId="0" applyFont="1" applyFill="1" applyBorder="1" applyAlignment="1">
      <alignment vertical="top" wrapText="1"/>
    </xf>
    <xf numFmtId="0" fontId="33" fillId="18" borderId="10" xfId="0" applyFont="1" applyFill="1" applyBorder="1" applyAlignment="1">
      <alignment vertical="top" wrapText="1"/>
    </xf>
    <xf numFmtId="0" fontId="33" fillId="18" borderId="9" xfId="0" applyFont="1" applyFill="1" applyBorder="1" applyAlignment="1">
      <alignment vertical="top" wrapText="1"/>
    </xf>
    <xf numFmtId="0" fontId="33" fillId="9" borderId="13" xfId="0" applyFont="1" applyFill="1" applyBorder="1" applyAlignment="1">
      <alignment horizontal="left" vertical="top" wrapText="1"/>
    </xf>
    <xf numFmtId="0" fontId="30" fillId="2" borderId="2" xfId="0" applyFont="1" applyFill="1" applyBorder="1" applyAlignment="1">
      <alignment vertical="center"/>
    </xf>
    <xf numFmtId="0" fontId="33" fillId="8" borderId="10" xfId="0" applyFont="1" applyFill="1" applyBorder="1" applyAlignment="1">
      <alignment horizontal="left" vertical="top" wrapText="1"/>
    </xf>
    <xf numFmtId="0" fontId="31" fillId="8" borderId="13" xfId="0" applyFont="1" applyFill="1" applyBorder="1" applyAlignment="1">
      <alignment vertical="top" wrapText="1"/>
    </xf>
    <xf numFmtId="0" fontId="33" fillId="7" borderId="10" xfId="0" applyFont="1" applyFill="1" applyBorder="1" applyAlignment="1">
      <alignment horizontal="left" vertical="top" wrapText="1"/>
    </xf>
    <xf numFmtId="0" fontId="33" fillId="9" borderId="10" xfId="0" applyFont="1" applyFill="1" applyBorder="1" applyAlignment="1">
      <alignment horizontal="left" vertical="top" wrapText="1"/>
    </xf>
    <xf numFmtId="0" fontId="33" fillId="5" borderId="10" xfId="0" applyFont="1" applyFill="1" applyBorder="1" applyAlignment="1">
      <alignment vertical="top" wrapText="1"/>
    </xf>
    <xf numFmtId="0" fontId="33" fillId="5" borderId="9" xfId="0" applyFont="1" applyFill="1" applyBorder="1" applyAlignment="1">
      <alignment vertical="top" wrapText="1"/>
    </xf>
    <xf numFmtId="0" fontId="33" fillId="8" borderId="13" xfId="0" applyFont="1" applyFill="1" applyBorder="1" applyAlignment="1">
      <alignment horizontal="left" vertical="top" wrapText="1"/>
    </xf>
    <xf numFmtId="0" fontId="21" fillId="0" borderId="1" xfId="0" applyFont="1" applyBorder="1"/>
    <xf numFmtId="0" fontId="21" fillId="0" borderId="1" xfId="0" applyFont="1" applyFill="1" applyBorder="1"/>
    <xf numFmtId="0" fontId="21" fillId="0" borderId="1" xfId="0" applyFont="1" applyBorder="1" applyAlignment="1">
      <alignment vertical="center"/>
    </xf>
    <xf numFmtId="0" fontId="21" fillId="0" borderId="1" xfId="0" applyFont="1" applyBorder="1" applyAlignment="1">
      <alignment horizontal="center" vertical="center"/>
    </xf>
    <xf numFmtId="0" fontId="21" fillId="22" borderId="1" xfId="0" applyFont="1" applyFill="1" applyBorder="1"/>
    <xf numFmtId="0" fontId="21" fillId="22" borderId="1" xfId="0" applyFont="1" applyFill="1" applyBorder="1" applyAlignment="1">
      <alignment vertical="center"/>
    </xf>
    <xf numFmtId="0" fontId="21" fillId="22" borderId="1" xfId="0" applyFont="1" applyFill="1" applyBorder="1" applyAlignment="1">
      <alignment horizontal="center" vertical="center"/>
    </xf>
    <xf numFmtId="0" fontId="21" fillId="22" borderId="0" xfId="0" applyFont="1" applyFill="1"/>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1" fillId="22" borderId="5" xfId="0" applyFont="1" applyFill="1" applyBorder="1" applyAlignment="1">
      <alignment horizontal="center" vertical="center"/>
    </xf>
    <xf numFmtId="0" fontId="21" fillId="22" borderId="6" xfId="0" applyFont="1" applyFill="1" applyBorder="1" applyAlignment="1">
      <alignment horizontal="center" vertical="center"/>
    </xf>
    <xf numFmtId="0" fontId="33" fillId="9" borderId="10" xfId="0" applyFont="1" applyFill="1" applyBorder="1" applyAlignment="1">
      <alignment horizontal="left" vertical="top" wrapText="1"/>
    </xf>
    <xf numFmtId="0" fontId="33" fillId="9" borderId="13" xfId="0" applyFont="1" applyFill="1" applyBorder="1" applyAlignment="1">
      <alignment horizontal="left" vertical="top" wrapText="1"/>
    </xf>
    <xf numFmtId="0" fontId="21" fillId="9" borderId="0" xfId="0" applyFont="1" applyFill="1" applyBorder="1" applyAlignment="1">
      <alignment horizontal="left" vertical="top" wrapText="1"/>
    </xf>
    <xf numFmtId="0" fontId="21" fillId="7" borderId="9" xfId="0" applyFont="1" applyFill="1" applyBorder="1" applyAlignment="1">
      <alignment horizontal="left" vertical="top" wrapText="1"/>
    </xf>
    <xf numFmtId="0" fontId="21" fillId="17" borderId="10" xfId="0" applyFont="1" applyFill="1" applyBorder="1" applyAlignment="1">
      <alignment vertical="top" wrapText="1"/>
    </xf>
    <xf numFmtId="0" fontId="33" fillId="7" borderId="13" xfId="0" applyFont="1" applyFill="1" applyBorder="1" applyAlignment="1">
      <alignment vertical="top" wrapText="1"/>
    </xf>
    <xf numFmtId="0" fontId="33" fillId="16" borderId="9" xfId="0" applyFont="1" applyFill="1" applyBorder="1" applyAlignment="1">
      <alignment horizontal="left" vertical="top" wrapText="1"/>
    </xf>
    <xf numFmtId="0" fontId="33" fillId="18" borderId="13" xfId="0" applyFont="1" applyFill="1" applyBorder="1" applyAlignment="1">
      <alignment vertical="top" wrapText="1"/>
    </xf>
    <xf numFmtId="0" fontId="33" fillId="9" borderId="10" xfId="0" applyFont="1" applyFill="1" applyBorder="1" applyAlignment="1">
      <alignment horizontal="center" vertical="top" wrapText="1"/>
    </xf>
    <xf numFmtId="0" fontId="31" fillId="5" borderId="9" xfId="0" applyFont="1" applyFill="1" applyBorder="1" applyAlignment="1">
      <alignment vertical="top" wrapText="1"/>
    </xf>
    <xf numFmtId="0" fontId="31" fillId="10" borderId="0" xfId="0" applyFont="1" applyFill="1" applyBorder="1" applyAlignment="1">
      <alignment horizontal="left" vertical="top" wrapText="1"/>
    </xf>
    <xf numFmtId="0" fontId="33" fillId="10" borderId="0" xfId="0" applyFont="1" applyFill="1" applyBorder="1" applyAlignment="1">
      <alignment horizontal="left" vertical="top" wrapText="1"/>
    </xf>
    <xf numFmtId="0" fontId="32" fillId="14" borderId="1" xfId="0" applyFont="1" applyFill="1" applyBorder="1" applyAlignment="1">
      <alignment horizontal="left" vertical="top" wrapText="1"/>
    </xf>
    <xf numFmtId="0" fontId="32" fillId="9" borderId="1" xfId="0" applyFont="1" applyFill="1" applyBorder="1" applyAlignment="1">
      <alignment horizontal="left" vertical="top" wrapText="1"/>
    </xf>
    <xf numFmtId="0" fontId="32" fillId="15" borderId="1" xfId="0" applyFont="1" applyFill="1" applyBorder="1" applyAlignment="1">
      <alignment horizontal="left" vertical="top" wrapText="1"/>
    </xf>
    <xf numFmtId="0" fontId="2" fillId="14" borderId="1" xfId="0" applyFont="1" applyFill="1" applyBorder="1" applyAlignment="1">
      <alignment horizontal="left" vertical="top" wrapText="1"/>
    </xf>
    <xf numFmtId="0" fontId="2" fillId="18" borderId="1" xfId="0" applyFont="1" applyFill="1" applyBorder="1" applyAlignment="1">
      <alignment vertical="top" wrapText="1"/>
    </xf>
    <xf numFmtId="0" fontId="2" fillId="16" borderId="1" xfId="0" applyFont="1" applyFill="1" applyBorder="1" applyAlignment="1">
      <alignment vertical="top" wrapText="1"/>
    </xf>
    <xf numFmtId="0" fontId="2" fillId="17" borderId="1" xfId="0" applyFont="1" applyFill="1" applyBorder="1" applyAlignment="1">
      <alignment vertical="top" wrapText="1"/>
    </xf>
    <xf numFmtId="0" fontId="2" fillId="8" borderId="1" xfId="0" applyFont="1" applyFill="1" applyBorder="1" applyAlignment="1">
      <alignment vertical="top" wrapText="1"/>
    </xf>
    <xf numFmtId="0" fontId="2" fillId="13" borderId="1" xfId="0" applyFont="1" applyFill="1" applyBorder="1" applyAlignment="1">
      <alignment vertical="top" wrapText="1"/>
    </xf>
    <xf numFmtId="0" fontId="2" fillId="5" borderId="1" xfId="0" applyFont="1" applyFill="1" applyBorder="1" applyAlignment="1">
      <alignment wrapText="1"/>
    </xf>
    <xf numFmtId="0" fontId="2" fillId="9" borderId="1" xfId="0" applyFont="1" applyFill="1" applyBorder="1" applyAlignment="1">
      <alignment vertical="top" wrapText="1"/>
    </xf>
    <xf numFmtId="0" fontId="2" fillId="2" borderId="1" xfId="0" applyFont="1" applyFill="1" applyBorder="1" applyAlignment="1">
      <alignment vertical="top" wrapText="1"/>
    </xf>
    <xf numFmtId="0" fontId="33" fillId="9" borderId="5" xfId="0" applyFont="1" applyFill="1" applyBorder="1" applyAlignment="1">
      <alignment horizontal="left" wrapText="1"/>
    </xf>
    <xf numFmtId="0" fontId="33" fillId="9" borderId="8" xfId="0" applyFont="1" applyFill="1" applyBorder="1" applyAlignment="1">
      <alignment horizontal="left" wrapText="1"/>
    </xf>
    <xf numFmtId="0" fontId="33" fillId="2" borderId="5" xfId="0" applyFont="1" applyFill="1" applyBorder="1" applyAlignment="1">
      <alignment vertical="top" wrapText="1"/>
    </xf>
    <xf numFmtId="0" fontId="21" fillId="2" borderId="8" xfId="0" applyFont="1" applyFill="1" applyBorder="1" applyAlignment="1">
      <alignment horizontal="left" vertical="top" wrapText="1"/>
    </xf>
    <xf numFmtId="0" fontId="21" fillId="23" borderId="8" xfId="0" applyFont="1" applyFill="1" applyBorder="1" applyAlignment="1">
      <alignment horizontal="left" vertical="top"/>
    </xf>
    <xf numFmtId="0" fontId="21" fillId="23" borderId="8" xfId="0" applyFont="1" applyFill="1" applyBorder="1" applyAlignment="1">
      <alignment horizontal="left" vertical="top" wrapText="1"/>
    </xf>
    <xf numFmtId="0" fontId="21" fillId="23" borderId="0" xfId="0" applyFont="1" applyFill="1" applyBorder="1" applyAlignment="1">
      <alignment horizontal="left" vertical="top" wrapText="1"/>
    </xf>
    <xf numFmtId="0" fontId="21" fillId="23" borderId="9" xfId="0" applyFont="1" applyFill="1" applyBorder="1" applyAlignment="1">
      <alignment horizontal="left" vertical="top" wrapText="1"/>
    </xf>
    <xf numFmtId="0" fontId="21" fillId="23" borderId="13" xfId="0" applyFont="1" applyFill="1" applyBorder="1" applyAlignment="1">
      <alignment horizontal="justify" vertical="top"/>
    </xf>
    <xf numFmtId="0" fontId="21" fillId="2" borderId="5" xfId="0" applyFont="1" applyFill="1" applyBorder="1" applyAlignment="1">
      <alignment vertical="top" wrapText="1"/>
    </xf>
    <xf numFmtId="0" fontId="33" fillId="2" borderId="12" xfId="0" applyFont="1" applyFill="1" applyBorder="1" applyAlignment="1">
      <alignment horizontal="left" vertical="top" wrapText="1"/>
    </xf>
    <xf numFmtId="0" fontId="33" fillId="2" borderId="8" xfId="0" applyFont="1" applyFill="1" applyBorder="1" applyAlignment="1">
      <alignment horizontal="left" vertical="top" wrapText="1"/>
    </xf>
    <xf numFmtId="0" fontId="33" fillId="2" borderId="5" xfId="0" applyFont="1" applyFill="1" applyBorder="1" applyAlignment="1">
      <alignment horizontal="left" vertical="top" wrapText="1"/>
    </xf>
    <xf numFmtId="0" fontId="33" fillId="2" borderId="13" xfId="0" applyFont="1" applyFill="1" applyBorder="1" applyAlignment="1">
      <alignment horizontal="left" vertical="top" wrapText="1"/>
    </xf>
    <xf numFmtId="0" fontId="23" fillId="2" borderId="11" xfId="0" applyFont="1" applyFill="1" applyBorder="1" applyAlignment="1">
      <alignment horizontal="left" vertical="top" wrapText="1"/>
    </xf>
    <xf numFmtId="0" fontId="23" fillId="2" borderId="7" xfId="0" applyFont="1" applyFill="1" applyBorder="1" applyAlignment="1">
      <alignment horizontal="left" vertical="top" wrapText="1"/>
    </xf>
    <xf numFmtId="0" fontId="23" fillId="15" borderId="14" xfId="0" applyFont="1" applyFill="1" applyBorder="1" applyAlignment="1">
      <alignment horizontal="left" vertical="top" wrapText="1"/>
    </xf>
    <xf numFmtId="0" fontId="22" fillId="2" borderId="4" xfId="0" applyFont="1" applyFill="1" applyBorder="1" applyAlignment="1">
      <alignment horizontal="center" vertical="center"/>
    </xf>
    <xf numFmtId="0" fontId="21" fillId="9" borderId="10" xfId="0" applyFont="1" applyFill="1" applyBorder="1" applyAlignment="1">
      <alignment vertical="top" wrapText="1"/>
    </xf>
    <xf numFmtId="0" fontId="21" fillId="9" borderId="13" xfId="0" applyFont="1" applyFill="1" applyBorder="1" applyAlignment="1">
      <alignment wrapText="1"/>
    </xf>
    <xf numFmtId="0" fontId="21" fillId="15" borderId="10" xfId="0" applyFont="1" applyFill="1" applyBorder="1" applyAlignment="1">
      <alignment vertical="top" wrapText="1"/>
    </xf>
    <xf numFmtId="0" fontId="22" fillId="2" borderId="3" xfId="0" applyFont="1" applyFill="1" applyBorder="1" applyAlignment="1">
      <alignment horizontal="left" vertical="center"/>
    </xf>
    <xf numFmtId="0" fontId="21" fillId="17" borderId="13" xfId="0" applyFont="1" applyFill="1" applyBorder="1" applyAlignment="1">
      <alignment vertical="top" wrapText="1"/>
    </xf>
    <xf numFmtId="0" fontId="33" fillId="16" borderId="13" xfId="0" applyFont="1" applyFill="1" applyBorder="1" applyAlignment="1">
      <alignment horizontal="left" vertical="center" wrapText="1"/>
    </xf>
    <xf numFmtId="0" fontId="33" fillId="18" borderId="10" xfId="0" applyFont="1" applyFill="1" applyBorder="1" applyAlignment="1">
      <alignment horizontal="left" vertical="center" wrapText="1"/>
    </xf>
    <xf numFmtId="0" fontId="33" fillId="18" borderId="9" xfId="0" applyFont="1" applyFill="1" applyBorder="1" applyAlignment="1">
      <alignment horizontal="left" vertical="top" wrapText="1"/>
    </xf>
    <xf numFmtId="0" fontId="31" fillId="9" borderId="13" xfId="0" applyFont="1" applyFill="1" applyBorder="1" applyAlignment="1">
      <alignment vertical="top" wrapText="1"/>
    </xf>
    <xf numFmtId="0" fontId="23" fillId="23" borderId="14" xfId="0" applyFont="1" applyFill="1" applyBorder="1" applyAlignment="1">
      <alignment horizontal="left" vertical="top" wrapText="1"/>
    </xf>
    <xf numFmtId="0" fontId="23" fillId="17" borderId="12" xfId="0" applyFont="1" applyFill="1" applyBorder="1" applyAlignment="1">
      <alignment vertical="top" wrapText="1"/>
    </xf>
    <xf numFmtId="0" fontId="23" fillId="17" borderId="14" xfId="0" applyFont="1" applyFill="1" applyBorder="1" applyAlignment="1">
      <alignment vertical="top" wrapText="1"/>
    </xf>
    <xf numFmtId="0" fontId="33" fillId="7" borderId="12" xfId="0" applyFont="1" applyFill="1" applyBorder="1" applyAlignment="1">
      <alignment horizontal="left" vertical="top" wrapText="1"/>
    </xf>
    <xf numFmtId="0" fontId="33" fillId="7" borderId="15" xfId="0" applyFont="1" applyFill="1" applyBorder="1" applyAlignment="1">
      <alignment vertical="top" wrapText="1"/>
    </xf>
    <xf numFmtId="0" fontId="33" fillId="7" borderId="14" xfId="0" applyFont="1" applyFill="1" applyBorder="1" applyAlignment="1">
      <alignment vertical="top" wrapText="1"/>
    </xf>
    <xf numFmtId="0" fontId="33" fillId="16" borderId="12" xfId="0" applyFont="1" applyFill="1" applyBorder="1" applyAlignment="1">
      <alignment horizontal="left" vertical="top" wrapText="1"/>
    </xf>
    <xf numFmtId="0" fontId="33" fillId="16" borderId="14" xfId="0" applyFont="1" applyFill="1" applyBorder="1" applyAlignment="1">
      <alignment horizontal="left" vertical="top" wrapText="1"/>
    </xf>
    <xf numFmtId="0" fontId="33" fillId="16" borderId="15" xfId="0" applyFont="1" applyFill="1" applyBorder="1" applyAlignment="1">
      <alignment vertical="top" wrapText="1"/>
    </xf>
    <xf numFmtId="0" fontId="33" fillId="18" borderId="12" xfId="0" applyFont="1" applyFill="1" applyBorder="1" applyAlignment="1">
      <alignment vertical="top" wrapText="1"/>
    </xf>
    <xf numFmtId="0" fontId="33" fillId="18" borderId="15" xfId="0" applyFont="1" applyFill="1" applyBorder="1" applyAlignment="1">
      <alignment vertical="top" wrapText="1"/>
    </xf>
    <xf numFmtId="0" fontId="33" fillId="9" borderId="14" xfId="0" applyFont="1" applyFill="1" applyBorder="1" applyAlignment="1">
      <alignment horizontal="left" vertical="top" wrapText="1"/>
    </xf>
    <xf numFmtId="0" fontId="30" fillId="2" borderId="4" xfId="0" applyFont="1" applyFill="1" applyBorder="1" applyAlignment="1">
      <alignment vertical="center"/>
    </xf>
    <xf numFmtId="0" fontId="33" fillId="8" borderId="12" xfId="0" applyFont="1" applyFill="1" applyBorder="1" applyAlignment="1">
      <alignment horizontal="left" vertical="top" wrapText="1"/>
    </xf>
    <xf numFmtId="0" fontId="31" fillId="8" borderId="14" xfId="0" applyFont="1" applyFill="1" applyBorder="1" applyAlignment="1">
      <alignment vertical="top" wrapText="1"/>
    </xf>
    <xf numFmtId="0" fontId="33" fillId="9" borderId="12" xfId="0" applyFont="1" applyFill="1" applyBorder="1" applyAlignment="1">
      <alignment horizontal="left" vertical="top" wrapText="1"/>
    </xf>
    <xf numFmtId="0" fontId="33" fillId="5" borderId="12" xfId="0" applyFont="1" applyFill="1" applyBorder="1" applyAlignment="1">
      <alignment vertical="top" wrapText="1"/>
    </xf>
    <xf numFmtId="0" fontId="31" fillId="5" borderId="15" xfId="0" applyFont="1" applyFill="1" applyBorder="1" applyAlignment="1">
      <alignment vertical="top" wrapText="1"/>
    </xf>
    <xf numFmtId="0" fontId="33" fillId="8" borderId="14" xfId="0" applyFont="1" applyFill="1" applyBorder="1" applyAlignment="1">
      <alignment horizontal="left" vertical="top" wrapText="1"/>
    </xf>
    <xf numFmtId="0" fontId="21" fillId="14" borderId="1" xfId="0" applyFont="1" applyFill="1" applyBorder="1" applyAlignment="1">
      <alignment horizontal="center" vertical="top" wrapText="1"/>
    </xf>
    <xf numFmtId="0" fontId="21" fillId="14" borderId="1" xfId="0" applyFont="1" applyFill="1" applyBorder="1" applyAlignment="1">
      <alignment horizontal="justify" vertical="top"/>
    </xf>
    <xf numFmtId="0" fontId="21" fillId="8" borderId="1" xfId="0" applyFont="1" applyFill="1" applyBorder="1" applyAlignment="1">
      <alignment horizontal="left" vertical="top" wrapText="1"/>
    </xf>
    <xf numFmtId="0" fontId="21" fillId="9" borderId="1" xfId="0" applyFont="1" applyFill="1" applyBorder="1" applyAlignment="1">
      <alignment vertical="top" wrapText="1"/>
    </xf>
    <xf numFmtId="0" fontId="21" fillId="9" borderId="1" xfId="0" applyFont="1" applyFill="1" applyBorder="1" applyAlignment="1">
      <alignment wrapText="1"/>
    </xf>
    <xf numFmtId="0" fontId="21" fillId="15" borderId="1" xfId="0" applyFont="1" applyFill="1" applyBorder="1" applyAlignment="1">
      <alignment vertical="top" wrapText="1"/>
    </xf>
    <xf numFmtId="0" fontId="21" fillId="0" borderId="1" xfId="0" applyFont="1" applyFill="1" applyBorder="1" applyAlignment="1">
      <alignment vertical="top" wrapText="1"/>
    </xf>
    <xf numFmtId="0" fontId="22" fillId="2" borderId="1" xfId="0" applyFont="1" applyFill="1" applyBorder="1" applyAlignment="1">
      <alignment horizontal="left" vertical="center"/>
    </xf>
    <xf numFmtId="0" fontId="21" fillId="7" borderId="1" xfId="0" applyFont="1" applyFill="1" applyBorder="1" applyAlignment="1">
      <alignment vertical="top" wrapText="1"/>
    </xf>
    <xf numFmtId="0" fontId="21" fillId="7" borderId="1" xfId="0" applyFont="1" applyFill="1" applyBorder="1" applyAlignment="1">
      <alignment horizontal="left" vertical="top" wrapText="1"/>
    </xf>
    <xf numFmtId="0" fontId="21" fillId="23" borderId="1" xfId="0" applyFont="1" applyFill="1" applyBorder="1" applyAlignment="1">
      <alignment horizontal="left" vertical="top" wrapText="1"/>
    </xf>
    <xf numFmtId="0" fontId="21" fillId="13" borderId="1" xfId="0" applyFont="1" applyFill="1" applyBorder="1" applyAlignment="1">
      <alignment horizontal="left" vertical="top" wrapText="1"/>
    </xf>
    <xf numFmtId="0" fontId="21" fillId="17" borderId="1" xfId="0" applyFont="1" applyFill="1" applyBorder="1" applyAlignment="1">
      <alignment vertical="top" wrapText="1"/>
    </xf>
    <xf numFmtId="0" fontId="33" fillId="7" borderId="1" xfId="0" applyFont="1" applyFill="1" applyBorder="1" applyAlignment="1">
      <alignment horizontal="center" vertical="top" wrapText="1"/>
    </xf>
    <xf numFmtId="0" fontId="33" fillId="16" borderId="1" xfId="0" applyFont="1" applyFill="1" applyBorder="1" applyAlignment="1">
      <alignment horizontal="left" vertical="top" wrapText="1"/>
    </xf>
    <xf numFmtId="0" fontId="33" fillId="16" borderId="1" xfId="0" applyFont="1" applyFill="1" applyBorder="1" applyAlignment="1">
      <alignment horizontal="left" vertical="center" wrapText="1"/>
    </xf>
    <xf numFmtId="0" fontId="33" fillId="18" borderId="1" xfId="0" applyFont="1" applyFill="1" applyBorder="1" applyAlignment="1">
      <alignment horizontal="left" vertical="center" wrapText="1"/>
    </xf>
    <xf numFmtId="0" fontId="33" fillId="18" borderId="1" xfId="0" applyFont="1" applyFill="1" applyBorder="1" applyAlignment="1">
      <alignment horizontal="left" vertical="top" wrapText="1"/>
    </xf>
    <xf numFmtId="0" fontId="31" fillId="9" borderId="1" xfId="0" applyFont="1" applyFill="1" applyBorder="1" applyAlignment="1">
      <alignment horizontal="center" vertical="top" wrapText="1"/>
    </xf>
    <xf numFmtId="0" fontId="31" fillId="9" borderId="1" xfId="0" applyFont="1" applyFill="1" applyBorder="1" applyAlignment="1">
      <alignment vertical="top" wrapText="1"/>
    </xf>
    <xf numFmtId="0" fontId="33" fillId="8" borderId="1" xfId="0" applyFont="1" applyFill="1" applyBorder="1" applyAlignment="1">
      <alignment horizontal="left" vertical="top" wrapText="1"/>
    </xf>
    <xf numFmtId="0" fontId="31" fillId="8" borderId="1" xfId="0" applyFont="1" applyFill="1" applyBorder="1" applyAlignment="1">
      <alignment vertical="top" wrapText="1"/>
    </xf>
    <xf numFmtId="0" fontId="33" fillId="9" borderId="1" xfId="0" applyFont="1" applyFill="1" applyBorder="1" applyAlignment="1">
      <alignment horizontal="left" vertical="top" wrapText="1"/>
    </xf>
    <xf numFmtId="0" fontId="33" fillId="5" borderId="1" xfId="0" applyFont="1" applyFill="1" applyBorder="1" applyAlignment="1">
      <alignment vertical="top" wrapText="1"/>
    </xf>
    <xf numFmtId="0" fontId="31" fillId="5" borderId="1" xfId="0" applyFont="1" applyFill="1" applyBorder="1" applyAlignment="1">
      <alignment vertical="top" wrapText="1"/>
    </xf>
    <xf numFmtId="0" fontId="31" fillId="0" borderId="1" xfId="0" applyFont="1" applyFill="1" applyBorder="1" applyAlignment="1">
      <alignment vertical="top" wrapText="1"/>
    </xf>
    <xf numFmtId="0" fontId="21" fillId="14" borderId="1" xfId="0" applyFont="1" applyFill="1" applyBorder="1" applyAlignment="1">
      <alignment horizontal="left" vertical="top" wrapText="1"/>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1" fillId="22" borderId="5" xfId="0" applyFont="1" applyFill="1" applyBorder="1" applyAlignment="1">
      <alignment horizontal="center" vertical="center"/>
    </xf>
    <xf numFmtId="0" fontId="21" fillId="22" borderId="6" xfId="0" applyFont="1" applyFill="1" applyBorder="1" applyAlignment="1">
      <alignment horizontal="center" vertical="center"/>
    </xf>
    <xf numFmtId="0" fontId="21" fillId="0" borderId="1" xfId="0" applyFont="1" applyBorder="1" applyAlignment="1">
      <alignment horizontal="center"/>
    </xf>
    <xf numFmtId="0" fontId="21" fillId="0" borderId="5" xfId="0" applyFont="1" applyBorder="1" applyAlignment="1">
      <alignment vertical="center" wrapText="1"/>
    </xf>
    <xf numFmtId="0" fontId="21" fillId="0" borderId="6" xfId="0" applyFont="1" applyBorder="1" applyAlignment="1">
      <alignment vertical="center" wrapText="1"/>
    </xf>
    <xf numFmtId="0" fontId="21" fillId="22" borderId="5" xfId="0" applyFont="1" applyFill="1" applyBorder="1" applyAlignment="1">
      <alignment vertical="center" wrapText="1"/>
    </xf>
    <xf numFmtId="0" fontId="21" fillId="22" borderId="6" xfId="0" applyFont="1" applyFill="1" applyBorder="1" applyAlignment="1">
      <alignment vertical="center" wrapText="1"/>
    </xf>
    <xf numFmtId="0" fontId="20" fillId="2" borderId="14" xfId="0" applyFont="1" applyFill="1" applyBorder="1" applyAlignment="1">
      <alignment horizontal="center" vertical="center" textRotation="90" wrapText="1"/>
    </xf>
    <xf numFmtId="0" fontId="20" fillId="19" borderId="14" xfId="0" applyFont="1" applyFill="1" applyBorder="1" applyAlignment="1">
      <alignment horizontal="center" vertical="center" textRotation="90" wrapText="1"/>
    </xf>
    <xf numFmtId="0" fontId="20" fillId="11" borderId="14" xfId="0" applyFont="1" applyFill="1" applyBorder="1" applyAlignment="1">
      <alignment horizontal="center" vertical="center" textRotation="90"/>
    </xf>
    <xf numFmtId="0" fontId="33" fillId="7" borderId="10" xfId="0" applyFont="1" applyFill="1" applyBorder="1" applyAlignment="1">
      <alignment horizontal="center" vertical="top" wrapText="1"/>
    </xf>
    <xf numFmtId="0" fontId="33" fillId="7" borderId="9" xfId="0" applyFont="1" applyFill="1" applyBorder="1" applyAlignment="1">
      <alignment horizontal="center" vertical="top" wrapText="1"/>
    </xf>
    <xf numFmtId="0" fontId="31" fillId="9" borderId="10" xfId="0" applyFont="1" applyFill="1" applyBorder="1" applyAlignment="1">
      <alignment horizontal="center" vertical="top" wrapText="1"/>
    </xf>
    <xf numFmtId="0" fontId="31" fillId="9" borderId="13" xfId="0" applyFont="1" applyFill="1" applyBorder="1" applyAlignment="1">
      <alignment horizontal="center" vertical="top" wrapText="1"/>
    </xf>
    <xf numFmtId="0" fontId="33" fillId="9" borderId="12" xfId="0" applyFont="1" applyFill="1" applyBorder="1" applyAlignment="1">
      <alignment horizontal="center" vertical="top" wrapText="1"/>
    </xf>
    <xf numFmtId="0" fontId="33" fillId="9" borderId="14" xfId="0" applyFont="1" applyFill="1" applyBorder="1" applyAlignment="1">
      <alignment horizontal="center" vertical="top" wrapText="1"/>
    </xf>
    <xf numFmtId="0" fontId="30" fillId="18" borderId="5" xfId="0" applyFont="1" applyFill="1" applyBorder="1" applyAlignment="1">
      <alignment horizontal="center" vertical="center" textRotation="90" wrapText="1"/>
    </xf>
    <xf numFmtId="0" fontId="30" fillId="18" borderId="6" xfId="0" applyFont="1" applyFill="1" applyBorder="1" applyAlignment="1">
      <alignment horizontal="center" vertical="center" textRotation="90" wrapText="1"/>
    </xf>
    <xf numFmtId="0" fontId="33" fillId="9" borderId="10" xfId="0" applyFont="1" applyFill="1" applyBorder="1" applyAlignment="1">
      <alignment horizontal="left" vertical="top" wrapText="1"/>
    </xf>
    <xf numFmtId="0" fontId="33" fillId="9" borderId="13" xfId="0" applyFont="1" applyFill="1" applyBorder="1" applyAlignment="1">
      <alignment horizontal="left" vertical="top" wrapText="1"/>
    </xf>
    <xf numFmtId="0" fontId="33" fillId="9" borderId="14" xfId="0" applyFont="1" applyFill="1" applyBorder="1" applyAlignment="1">
      <alignment horizontal="left" vertical="top" wrapText="1"/>
    </xf>
    <xf numFmtId="0" fontId="33" fillId="9" borderId="8" xfId="0" applyFont="1" applyFill="1" applyBorder="1" applyAlignment="1">
      <alignment horizontal="left" vertical="top" wrapText="1"/>
    </xf>
    <xf numFmtId="0" fontId="30" fillId="5" borderId="5" xfId="0" applyFont="1" applyFill="1" applyBorder="1" applyAlignment="1">
      <alignment horizontal="center" vertical="center" textRotation="90" wrapText="1"/>
    </xf>
    <xf numFmtId="0" fontId="30" fillId="5" borderId="6" xfId="0" applyFont="1" applyFill="1" applyBorder="1" applyAlignment="1">
      <alignment horizontal="center" vertical="center" textRotation="90" wrapText="1"/>
    </xf>
    <xf numFmtId="0" fontId="30" fillId="10" borderId="5" xfId="0" applyFont="1" applyFill="1" applyBorder="1" applyAlignment="1">
      <alignment horizontal="center" vertical="center" textRotation="90" wrapText="1"/>
    </xf>
    <xf numFmtId="0" fontId="30" fillId="10" borderId="6" xfId="0" applyFont="1" applyFill="1" applyBorder="1" applyAlignment="1">
      <alignment horizontal="center" vertical="center" textRotation="90" wrapText="1"/>
    </xf>
    <xf numFmtId="0" fontId="30" fillId="8" borderId="5" xfId="0" applyFont="1" applyFill="1" applyBorder="1" applyAlignment="1">
      <alignment horizontal="center" vertical="center" textRotation="90"/>
    </xf>
    <xf numFmtId="0" fontId="30" fillId="8" borderId="8" xfId="0" applyFont="1" applyFill="1" applyBorder="1" applyAlignment="1">
      <alignment horizontal="center" vertical="center" textRotation="90"/>
    </xf>
    <xf numFmtId="0" fontId="30" fillId="8" borderId="6" xfId="0" applyFont="1" applyFill="1" applyBorder="1" applyAlignment="1">
      <alignment horizontal="center" vertical="center" textRotation="90"/>
    </xf>
    <xf numFmtId="0" fontId="30" fillId="9" borderId="5" xfId="0" applyFont="1" applyFill="1" applyBorder="1" applyAlignment="1">
      <alignment horizontal="center" vertical="center" textRotation="90" wrapText="1"/>
    </xf>
    <xf numFmtId="0" fontId="30" fillId="9" borderId="8" xfId="0" applyFont="1" applyFill="1" applyBorder="1" applyAlignment="1">
      <alignment horizontal="center" vertical="center" textRotation="90" wrapText="1"/>
    </xf>
    <xf numFmtId="0" fontId="23" fillId="2" borderId="12" xfId="0" applyFont="1" applyFill="1" applyBorder="1" applyAlignment="1">
      <alignment horizontal="left" vertical="top" wrapText="1"/>
    </xf>
    <xf numFmtId="0" fontId="23" fillId="2" borderId="15" xfId="0" applyFont="1" applyFill="1" applyBorder="1" applyAlignment="1">
      <alignment horizontal="left" vertical="top" wrapText="1"/>
    </xf>
    <xf numFmtId="0" fontId="20" fillId="0" borderId="7" xfId="0" applyFont="1" applyBorder="1" applyAlignment="1">
      <alignment horizontal="center"/>
    </xf>
    <xf numFmtId="0" fontId="23" fillId="4" borderId="5" xfId="0" applyFont="1" applyFill="1" applyBorder="1" applyAlignment="1">
      <alignment horizontal="left" vertical="top" wrapText="1"/>
    </xf>
    <xf numFmtId="0" fontId="23" fillId="4" borderId="6" xfId="0" applyFont="1" applyFill="1" applyBorder="1" applyAlignment="1">
      <alignment horizontal="left" vertical="top" wrapText="1"/>
    </xf>
    <xf numFmtId="0" fontId="23" fillId="14" borderId="13" xfId="0" applyFont="1" applyFill="1" applyBorder="1" applyAlignment="1">
      <alignment horizontal="left" vertical="top" wrapText="1"/>
    </xf>
    <xf numFmtId="0" fontId="21" fillId="8" borderId="10" xfId="0" applyFont="1" applyFill="1" applyBorder="1" applyAlignment="1">
      <alignment horizontal="left" vertical="top"/>
    </xf>
    <xf numFmtId="0" fontId="21" fillId="8" borderId="9" xfId="0" applyFont="1" applyFill="1" applyBorder="1" applyAlignment="1">
      <alignment horizontal="left" vertical="top"/>
    </xf>
    <xf numFmtId="0" fontId="21" fillId="8" borderId="5" xfId="0" applyFont="1" applyFill="1" applyBorder="1" applyAlignment="1">
      <alignment horizontal="left" vertical="top" wrapText="1"/>
    </xf>
    <xf numFmtId="0" fontId="21" fillId="8" borderId="6" xfId="0" applyFont="1" applyFill="1" applyBorder="1" applyAlignment="1">
      <alignment horizontal="left" vertical="top" wrapText="1"/>
    </xf>
    <xf numFmtId="0" fontId="21" fillId="8" borderId="11" xfId="0" applyFont="1" applyFill="1" applyBorder="1" applyAlignment="1">
      <alignment horizontal="left" vertical="top" wrapText="1"/>
    </xf>
    <xf numFmtId="0" fontId="21" fillId="8" borderId="7" xfId="0" applyFont="1" applyFill="1" applyBorder="1" applyAlignment="1">
      <alignment horizontal="left" vertical="top" wrapText="1"/>
    </xf>
    <xf numFmtId="0" fontId="23" fillId="8" borderId="12" xfId="0" applyFont="1" applyFill="1" applyBorder="1" applyAlignment="1">
      <alignment horizontal="left" vertical="top" wrapText="1"/>
    </xf>
    <xf numFmtId="0" fontId="23" fillId="8" borderId="15" xfId="0" applyFont="1" applyFill="1" applyBorder="1" applyAlignment="1">
      <alignment horizontal="left" vertical="top" wrapText="1"/>
    </xf>
    <xf numFmtId="0" fontId="21" fillId="15" borderId="8" xfId="0" applyFont="1" applyFill="1" applyBorder="1" applyAlignment="1">
      <alignment horizontal="center" vertical="top"/>
    </xf>
    <xf numFmtId="0" fontId="20" fillId="21" borderId="5" xfId="0" applyFont="1" applyFill="1" applyBorder="1" applyAlignment="1">
      <alignment horizontal="center" vertical="center" textRotation="90"/>
    </xf>
    <xf numFmtId="0" fontId="20" fillId="21" borderId="8" xfId="0" applyFont="1" applyFill="1" applyBorder="1" applyAlignment="1">
      <alignment horizontal="center" vertical="center" textRotation="90"/>
    </xf>
    <xf numFmtId="0" fontId="21" fillId="7" borderId="5" xfId="0" applyFont="1" applyFill="1" applyBorder="1" applyAlignment="1">
      <alignment horizontal="left" vertical="top"/>
    </xf>
    <xf numFmtId="0" fontId="21" fillId="7" borderId="6" xfId="0" applyFont="1" applyFill="1" applyBorder="1" applyAlignment="1">
      <alignment horizontal="left" vertical="top"/>
    </xf>
    <xf numFmtId="0" fontId="23" fillId="7" borderId="12" xfId="0" applyFont="1" applyFill="1" applyBorder="1" applyAlignment="1">
      <alignment horizontal="left" vertical="top" wrapText="1"/>
    </xf>
    <xf numFmtId="0" fontId="23" fillId="7" borderId="15" xfId="0" applyFont="1" applyFill="1" applyBorder="1" applyAlignment="1">
      <alignment horizontal="left" vertical="top" wrapText="1"/>
    </xf>
    <xf numFmtId="0" fontId="21" fillId="14" borderId="10" xfId="0" applyFont="1" applyFill="1" applyBorder="1" applyAlignment="1">
      <alignment horizontal="left" vertical="top"/>
    </xf>
    <xf numFmtId="0" fontId="21" fillId="14" borderId="13" xfId="0" applyFont="1" applyFill="1" applyBorder="1" applyAlignment="1">
      <alignment horizontal="left" vertical="top"/>
    </xf>
    <xf numFmtId="0" fontId="23" fillId="14" borderId="5" xfId="0" applyFont="1" applyFill="1" applyBorder="1" applyAlignment="1">
      <alignment horizontal="left" vertical="top" wrapText="1"/>
    </xf>
    <xf numFmtId="0" fontId="23" fillId="14" borderId="8" xfId="0" applyFont="1" applyFill="1" applyBorder="1" applyAlignment="1">
      <alignment horizontal="left" vertical="top" wrapText="1"/>
    </xf>
    <xf numFmtId="0" fontId="23" fillId="14" borderId="14" xfId="0" applyFont="1" applyFill="1" applyBorder="1" applyAlignment="1">
      <alignment horizontal="left" vertical="top" wrapText="1"/>
    </xf>
    <xf numFmtId="0" fontId="21" fillId="9" borderId="5" xfId="0" applyFont="1" applyFill="1" applyBorder="1" applyAlignment="1">
      <alignment horizontal="left" vertical="top"/>
    </xf>
    <xf numFmtId="0" fontId="21" fillId="9" borderId="8" xfId="0" applyFont="1" applyFill="1" applyBorder="1" applyAlignment="1">
      <alignment horizontal="left" vertical="top"/>
    </xf>
    <xf numFmtId="0" fontId="21" fillId="9" borderId="10" xfId="0" applyFont="1" applyFill="1" applyBorder="1" applyAlignment="1">
      <alignment horizontal="left" vertical="top" wrapText="1"/>
    </xf>
    <xf numFmtId="0" fontId="21" fillId="9" borderId="13" xfId="0" applyFont="1" applyFill="1" applyBorder="1" applyAlignment="1">
      <alignment horizontal="left" vertical="top" wrapText="1"/>
    </xf>
    <xf numFmtId="0" fontId="23" fillId="9" borderId="11" xfId="0" applyFont="1" applyFill="1" applyBorder="1" applyAlignment="1">
      <alignment horizontal="left" vertical="top" wrapText="1"/>
    </xf>
    <xf numFmtId="0" fontId="23" fillId="9" borderId="0" xfId="0" applyFont="1" applyFill="1" applyBorder="1" applyAlignment="1">
      <alignment horizontal="left" vertical="top" wrapText="1"/>
    </xf>
    <xf numFmtId="0" fontId="21" fillId="14" borderId="10" xfId="0" applyFont="1" applyFill="1" applyBorder="1" applyAlignment="1">
      <alignment horizontal="center" vertical="top" wrapText="1"/>
    </xf>
    <xf numFmtId="0" fontId="21" fillId="14" borderId="13" xfId="0" applyFont="1" applyFill="1" applyBorder="1" applyAlignment="1">
      <alignment horizontal="center" vertical="top" wrapText="1"/>
    </xf>
    <xf numFmtId="0" fontId="21" fillId="15" borderId="5" xfId="0" applyFont="1" applyFill="1" applyBorder="1" applyAlignment="1">
      <alignment horizontal="left" vertical="top" wrapText="1"/>
    </xf>
    <xf numFmtId="0" fontId="21" fillId="15" borderId="6" xfId="0" applyFont="1" applyFill="1" applyBorder="1" applyAlignment="1">
      <alignment horizontal="left" vertical="top" wrapText="1"/>
    </xf>
    <xf numFmtId="0" fontId="23" fillId="13" borderId="10" xfId="0" applyFont="1" applyFill="1" applyBorder="1" applyAlignment="1">
      <alignment horizontal="left" vertical="top" wrapText="1"/>
    </xf>
    <xf numFmtId="0" fontId="23" fillId="13" borderId="9" xfId="0" applyFont="1" applyFill="1" applyBorder="1" applyAlignment="1">
      <alignment horizontal="left" vertical="top" wrapText="1"/>
    </xf>
    <xf numFmtId="0" fontId="21" fillId="17" borderId="5" xfId="0" applyFont="1" applyFill="1" applyBorder="1" applyAlignment="1">
      <alignment horizontal="left" vertical="top"/>
    </xf>
    <xf numFmtId="0" fontId="21" fillId="17" borderId="8" xfId="0" applyFont="1" applyFill="1" applyBorder="1" applyAlignment="1">
      <alignment horizontal="left" vertical="top"/>
    </xf>
    <xf numFmtId="0" fontId="23" fillId="17" borderId="5" xfId="0" applyFont="1" applyFill="1" applyBorder="1" applyAlignment="1">
      <alignment horizontal="left" vertical="top" wrapText="1"/>
    </xf>
    <xf numFmtId="0" fontId="23" fillId="17" borderId="8" xfId="0" applyFont="1" applyFill="1" applyBorder="1" applyAlignment="1">
      <alignment horizontal="left" vertical="top" wrapText="1"/>
    </xf>
    <xf numFmtId="0" fontId="21" fillId="9" borderId="5" xfId="0" applyFont="1" applyFill="1" applyBorder="1" applyAlignment="1">
      <alignment horizontal="left" vertical="top" wrapText="1"/>
    </xf>
    <xf numFmtId="0" fontId="21" fillId="9" borderId="8" xfId="0" applyFont="1" applyFill="1" applyBorder="1" applyAlignment="1">
      <alignment horizontal="left" vertical="top" wrapText="1"/>
    </xf>
    <xf numFmtId="0" fontId="30" fillId="16" borderId="5" xfId="0" applyFont="1" applyFill="1" applyBorder="1" applyAlignment="1">
      <alignment horizontal="center" vertical="center" textRotation="90" wrapText="1"/>
    </xf>
    <xf numFmtId="0" fontId="30" fillId="16" borderId="8" xfId="0" applyFont="1" applyFill="1" applyBorder="1" applyAlignment="1">
      <alignment horizontal="center" vertical="center" textRotation="90" wrapText="1"/>
    </xf>
    <xf numFmtId="0" fontId="30" fillId="7" borderId="5" xfId="0" applyFont="1" applyFill="1" applyBorder="1" applyAlignment="1">
      <alignment horizontal="center" vertical="center" textRotation="90" wrapText="1"/>
    </xf>
    <xf numFmtId="0" fontId="30" fillId="7" borderId="8" xfId="0" applyFont="1" applyFill="1" applyBorder="1" applyAlignment="1">
      <alignment horizontal="center" vertical="center" textRotation="90" wrapText="1"/>
    </xf>
    <xf numFmtId="0" fontId="30" fillId="7" borderId="6" xfId="0" applyFont="1" applyFill="1" applyBorder="1" applyAlignment="1">
      <alignment horizontal="center" vertical="center" textRotation="90" wrapText="1"/>
    </xf>
    <xf numFmtId="0" fontId="33" fillId="7" borderId="8" xfId="0" applyFont="1" applyFill="1" applyBorder="1" applyAlignment="1">
      <alignment horizontal="center" vertical="center" wrapText="1"/>
    </xf>
    <xf numFmtId="0" fontId="33" fillId="7" borderId="6" xfId="0" applyFont="1" applyFill="1" applyBorder="1" applyAlignment="1">
      <alignment horizontal="center" vertical="center" wrapText="1"/>
    </xf>
    <xf numFmtId="0" fontId="33" fillId="7" borderId="13" xfId="0" applyFont="1" applyFill="1" applyBorder="1" applyAlignment="1">
      <alignment horizontal="center" vertical="top" wrapText="1"/>
    </xf>
    <xf numFmtId="0" fontId="21" fillId="7" borderId="5" xfId="0" applyFont="1" applyFill="1" applyBorder="1" applyAlignment="1">
      <alignment horizontal="left" vertical="top" wrapText="1"/>
    </xf>
    <xf numFmtId="0" fontId="21" fillId="7" borderId="6" xfId="0" applyFont="1" applyFill="1" applyBorder="1" applyAlignment="1">
      <alignment horizontal="left" vertical="top" wrapText="1"/>
    </xf>
    <xf numFmtId="0" fontId="21" fillId="13" borderId="5" xfId="0" applyFont="1" applyFill="1" applyBorder="1" applyAlignment="1">
      <alignment horizontal="left" vertical="top"/>
    </xf>
    <xf numFmtId="0" fontId="21" fillId="13" borderId="6" xfId="0" applyFont="1" applyFill="1" applyBorder="1" applyAlignment="1">
      <alignment horizontal="left" vertical="top"/>
    </xf>
    <xf numFmtId="0" fontId="23" fillId="13" borderId="5" xfId="0" applyFont="1" applyFill="1" applyBorder="1" applyAlignment="1">
      <alignment horizontal="left" vertical="top" wrapText="1"/>
    </xf>
    <xf numFmtId="0" fontId="23" fillId="13" borderId="6" xfId="0" applyFont="1" applyFill="1" applyBorder="1" applyAlignment="1">
      <alignment horizontal="left" vertical="top" wrapText="1"/>
    </xf>
    <xf numFmtId="0" fontId="21" fillId="13" borderId="13" xfId="0" applyFont="1" applyFill="1" applyBorder="1" applyAlignment="1">
      <alignment horizontal="left" vertical="top" wrapText="1"/>
    </xf>
    <xf numFmtId="0" fontId="23" fillId="13" borderId="14" xfId="0" applyFont="1" applyFill="1" applyBorder="1" applyAlignment="1">
      <alignment horizontal="left" vertical="top"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4" fillId="2" borderId="5" xfId="0" applyFont="1" applyFill="1" applyBorder="1" applyAlignment="1">
      <alignment horizontal="left" vertical="center"/>
    </xf>
    <xf numFmtId="0" fontId="4" fillId="2" borderId="6" xfId="0" applyFont="1" applyFill="1" applyBorder="1" applyAlignment="1">
      <alignment horizontal="left" vertical="center"/>
    </xf>
    <xf numFmtId="0" fontId="3" fillId="10" borderId="5" xfId="0" applyFont="1" applyFill="1" applyBorder="1" applyAlignment="1">
      <alignment horizontal="center" vertical="center" textRotation="90"/>
    </xf>
    <xf numFmtId="0" fontId="3" fillId="10" borderId="8" xfId="0" applyFont="1" applyFill="1" applyBorder="1" applyAlignment="1">
      <alignment horizontal="center" vertical="center" textRotation="90"/>
    </xf>
    <xf numFmtId="0" fontId="3" fillId="10" borderId="6"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0" borderId="1" xfId="0" applyFont="1" applyBorder="1" applyAlignment="1">
      <alignment horizontal="center" vertical="center" textRotation="90"/>
    </xf>
    <xf numFmtId="0" fontId="3" fillId="13" borderId="1" xfId="0" applyFont="1" applyFill="1" applyBorder="1" applyAlignment="1">
      <alignment horizontal="center" vertical="center" textRotation="90"/>
    </xf>
    <xf numFmtId="0" fontId="2" fillId="3" borderId="44" xfId="0" applyNumberFormat="1" applyFont="1" applyFill="1" applyBorder="1" applyAlignment="1">
      <alignment horizontal="left" vertical="top"/>
    </xf>
    <xf numFmtId="0" fontId="2" fillId="3" borderId="0" xfId="0" applyNumberFormat="1" applyFont="1" applyFill="1" applyBorder="1" applyAlignment="1">
      <alignment horizontal="left" vertical="top"/>
    </xf>
    <xf numFmtId="0" fontId="4" fillId="3" borderId="43" xfId="1" applyFont="1" applyFill="1" applyBorder="1" applyAlignment="1">
      <alignment horizontal="center" vertical="center" textRotation="90" wrapText="1"/>
    </xf>
    <xf numFmtId="0" fontId="4" fillId="3" borderId="47" xfId="1" applyFont="1" applyFill="1" applyBorder="1" applyAlignment="1">
      <alignment horizontal="center" vertical="center" textRotation="90" wrapText="1"/>
    </xf>
    <xf numFmtId="0" fontId="4" fillId="3" borderId="42" xfId="1" applyFont="1" applyFill="1" applyBorder="1" applyAlignment="1">
      <alignment horizontal="center" vertical="center" textRotation="90" wrapText="1"/>
    </xf>
    <xf numFmtId="0" fontId="3" fillId="0" borderId="43" xfId="0" applyFont="1" applyBorder="1" applyAlignment="1">
      <alignment horizontal="center" vertical="center" textRotation="90"/>
    </xf>
    <xf numFmtId="0" fontId="3" fillId="0" borderId="47" xfId="0" applyFont="1" applyBorder="1" applyAlignment="1">
      <alignment horizontal="center" vertical="center" textRotation="90"/>
    </xf>
    <xf numFmtId="0" fontId="3" fillId="0" borderId="42" xfId="0" applyFont="1" applyBorder="1" applyAlignment="1">
      <alignment horizontal="center" vertical="center" textRotation="90"/>
    </xf>
    <xf numFmtId="0" fontId="2" fillId="3" borderId="43"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5" fillId="3" borderId="11" xfId="1" applyFont="1" applyFill="1" applyBorder="1" applyAlignment="1">
      <alignment horizontal="center" vertical="center" wrapText="1"/>
    </xf>
    <xf numFmtId="0" fontId="25" fillId="6" borderId="16" xfId="0" applyFont="1" applyFill="1" applyBorder="1" applyAlignment="1">
      <alignment horizontal="center" vertical="center" wrapText="1"/>
    </xf>
    <xf numFmtId="0" fontId="25" fillId="6" borderId="17" xfId="0" applyFont="1" applyFill="1" applyBorder="1" applyAlignment="1">
      <alignment horizontal="center" vertical="center" wrapText="1"/>
    </xf>
    <xf numFmtId="0" fontId="25" fillId="6" borderId="25" xfId="0" applyFont="1" applyFill="1" applyBorder="1" applyAlignment="1">
      <alignment horizontal="center" vertical="center" wrapText="1"/>
    </xf>
    <xf numFmtId="0" fontId="25" fillId="6" borderId="18" xfId="0" applyFont="1" applyFill="1" applyBorder="1" applyAlignment="1">
      <alignment horizontal="center" vertical="center" wrapText="1"/>
    </xf>
    <xf numFmtId="0" fontId="4" fillId="6" borderId="26" xfId="1" applyFont="1" applyFill="1" applyBorder="1" applyAlignment="1">
      <alignment horizontal="center" vertical="center" wrapText="1"/>
    </xf>
    <xf numFmtId="0" fontId="4" fillId="6" borderId="35" xfId="1" applyFont="1" applyFill="1" applyBorder="1" applyAlignment="1">
      <alignment horizontal="center" vertical="center" wrapText="1"/>
    </xf>
    <xf numFmtId="0" fontId="5" fillId="0" borderId="36" xfId="0" applyFont="1" applyFill="1" applyBorder="1" applyAlignment="1">
      <alignment horizontal="left" vertical="top" wrapText="1"/>
    </xf>
    <xf numFmtId="0" fontId="5" fillId="0" borderId="6" xfId="0" applyFont="1" applyFill="1" applyBorder="1" applyAlignment="1">
      <alignment horizontal="left" vertical="top" wrapText="1"/>
    </xf>
    <xf numFmtId="0" fontId="3" fillId="3" borderId="37" xfId="0" applyFont="1" applyFill="1" applyBorder="1" applyAlignment="1">
      <alignment horizontal="center" vertical="center" textRotation="90" wrapText="1"/>
    </xf>
    <xf numFmtId="0" fontId="3" fillId="3" borderId="42" xfId="0" applyFont="1" applyFill="1" applyBorder="1" applyAlignment="1">
      <alignment horizontal="center" vertical="center" textRotation="90" wrapText="1"/>
    </xf>
    <xf numFmtId="0" fontId="3" fillId="3" borderId="43" xfId="0" applyFont="1" applyFill="1" applyBorder="1" applyAlignment="1">
      <alignment horizontal="center" vertical="center" textRotation="90"/>
    </xf>
    <xf numFmtId="0" fontId="3" fillId="3" borderId="47" xfId="0" applyFont="1" applyFill="1" applyBorder="1" applyAlignment="1">
      <alignment horizontal="center" vertical="center" textRotation="90"/>
    </xf>
    <xf numFmtId="0" fontId="3" fillId="3" borderId="42" xfId="0" applyFont="1" applyFill="1" applyBorder="1" applyAlignment="1">
      <alignment horizontal="center" vertical="center" textRotation="90"/>
    </xf>
    <xf numFmtId="0" fontId="4" fillId="6" borderId="22" xfId="1" applyFont="1" applyFill="1" applyBorder="1" applyAlignment="1">
      <alignment horizontal="center" vertical="center" wrapText="1"/>
    </xf>
    <xf numFmtId="0" fontId="4" fillId="6" borderId="27" xfId="1" applyFont="1" applyFill="1" applyBorder="1" applyAlignment="1">
      <alignment horizontal="center" vertical="center" wrapText="1"/>
    </xf>
    <xf numFmtId="0" fontId="4" fillId="6" borderId="23" xfId="1" applyFont="1" applyFill="1" applyBorder="1" applyAlignment="1">
      <alignment horizontal="center" vertical="center" wrapText="1"/>
    </xf>
    <xf numFmtId="0" fontId="4" fillId="6" borderId="29" xfId="1" applyFont="1" applyFill="1" applyBorder="1" applyAlignment="1">
      <alignment horizontal="center" vertical="center" wrapText="1"/>
    </xf>
    <xf numFmtId="0" fontId="4" fillId="6" borderId="6" xfId="1" applyFont="1" applyFill="1" applyBorder="1" applyAlignment="1">
      <alignment horizontal="center" vertical="center" wrapText="1"/>
    </xf>
    <xf numFmtId="0" fontId="4" fillId="6" borderId="28" xfId="1" applyFont="1" applyFill="1" applyBorder="1" applyAlignment="1">
      <alignment horizontal="center" vertical="center" wrapText="1"/>
    </xf>
    <xf numFmtId="0" fontId="4" fillId="6" borderId="23" xfId="1" applyFont="1" applyFill="1" applyBorder="1" applyAlignment="1">
      <alignment horizontal="center" vertical="center" wrapText="1" readingOrder="1"/>
    </xf>
    <xf numFmtId="0" fontId="4" fillId="6" borderId="29" xfId="1" applyFont="1" applyFill="1" applyBorder="1" applyAlignment="1">
      <alignment horizontal="center" vertical="center" wrapText="1" readingOrder="1"/>
    </xf>
    <xf numFmtId="0" fontId="4" fillId="6" borderId="15" xfId="1" applyFont="1" applyFill="1" applyBorder="1" applyAlignment="1">
      <alignment horizontal="center" vertical="center" wrapText="1" readingOrder="1"/>
    </xf>
    <xf numFmtId="0" fontId="4" fillId="6" borderId="31" xfId="1" applyFont="1" applyFill="1" applyBorder="1" applyAlignment="1">
      <alignment horizontal="center" vertical="center" wrapText="1" readingOrder="1"/>
    </xf>
    <xf numFmtId="0" fontId="3" fillId="6" borderId="23" xfId="0" applyFont="1" applyFill="1" applyBorder="1" applyAlignment="1">
      <alignment horizontal="center" vertical="center" wrapText="1"/>
    </xf>
    <xf numFmtId="0" fontId="3" fillId="6" borderId="29" xfId="0" applyFont="1" applyFill="1" applyBorder="1" applyAlignment="1">
      <alignment horizontal="center" vertical="center" wrapText="1"/>
    </xf>
    <xf numFmtId="0" fontId="4" fillId="5" borderId="16" xfId="1" applyFont="1" applyFill="1" applyBorder="1" applyAlignment="1">
      <alignment horizontal="center" vertical="center"/>
    </xf>
    <xf numFmtId="0" fontId="4" fillId="5" borderId="17" xfId="1" applyFont="1" applyFill="1" applyBorder="1" applyAlignment="1">
      <alignment horizontal="center" vertical="center"/>
    </xf>
    <xf numFmtId="0" fontId="4" fillId="5" borderId="18" xfId="1" applyFont="1" applyFill="1" applyBorder="1" applyAlignment="1">
      <alignment horizontal="center" vertical="center"/>
    </xf>
    <xf numFmtId="0" fontId="4" fillId="5" borderId="16" xfId="1" applyFont="1" applyFill="1" applyBorder="1" applyAlignment="1">
      <alignment horizontal="center" vertical="center" wrapText="1"/>
    </xf>
    <xf numFmtId="0" fontId="4" fillId="5" borderId="18" xfId="1" applyFont="1" applyFill="1" applyBorder="1" applyAlignment="1">
      <alignment horizontal="center" vertical="center" wrapText="1"/>
    </xf>
    <xf numFmtId="0" fontId="3" fillId="6" borderId="6" xfId="1" applyFont="1" applyFill="1" applyBorder="1" applyAlignment="1">
      <alignment horizontal="center" vertical="center" wrapText="1"/>
    </xf>
    <xf numFmtId="0" fontId="3" fillId="6" borderId="28" xfId="1" applyFont="1" applyFill="1" applyBorder="1" applyAlignment="1">
      <alignment horizontal="center" vertical="center" wrapText="1"/>
    </xf>
    <xf numFmtId="0" fontId="25" fillId="6" borderId="22" xfId="0" applyFont="1" applyFill="1" applyBorder="1" applyAlignment="1">
      <alignment horizontal="center" vertical="center" wrapText="1"/>
    </xf>
    <xf numFmtId="0" fontId="25" fillId="6" borderId="6" xfId="0" applyFont="1" applyFill="1" applyBorder="1" applyAlignment="1">
      <alignment horizontal="center" vertical="center" wrapText="1"/>
    </xf>
    <xf numFmtId="0" fontId="25" fillId="6" borderId="23" xfId="0" applyFont="1" applyFill="1" applyBorder="1" applyAlignment="1">
      <alignment horizontal="center" vertical="center" wrapText="1"/>
    </xf>
    <xf numFmtId="0" fontId="4" fillId="6" borderId="24" xfId="1" applyFont="1" applyFill="1" applyBorder="1" applyAlignment="1">
      <alignment horizontal="center" vertical="center" wrapText="1"/>
    </xf>
    <xf numFmtId="0" fontId="4" fillId="6" borderId="30" xfId="1" applyFont="1" applyFill="1" applyBorder="1" applyAlignment="1">
      <alignment horizontal="center" vertical="center" wrapText="1"/>
    </xf>
    <xf numFmtId="0" fontId="4" fillId="5" borderId="17" xfId="1" applyFont="1" applyFill="1" applyBorder="1" applyAlignment="1">
      <alignment horizontal="center" vertical="center" wrapText="1"/>
    </xf>
    <xf numFmtId="0" fontId="25" fillId="5" borderId="16" xfId="0" applyFont="1" applyFill="1" applyBorder="1" applyAlignment="1">
      <alignment horizontal="center" vertical="center" wrapText="1"/>
    </xf>
    <xf numFmtId="0" fontId="25" fillId="5" borderId="17" xfId="0" applyFont="1" applyFill="1" applyBorder="1" applyAlignment="1">
      <alignment horizontal="center" vertical="center" wrapText="1"/>
    </xf>
    <xf numFmtId="0" fontId="25" fillId="5" borderId="18" xfId="0" applyFont="1" applyFill="1" applyBorder="1" applyAlignment="1">
      <alignment horizontal="center" vertical="center" wrapText="1"/>
    </xf>
    <xf numFmtId="0" fontId="4" fillId="5" borderId="16" xfId="1" applyFont="1" applyFill="1" applyBorder="1" applyAlignment="1">
      <alignment horizontal="center" vertical="center" wrapText="1" readingOrder="1"/>
    </xf>
    <xf numFmtId="0" fontId="4" fillId="5" borderId="18" xfId="1" applyFont="1" applyFill="1" applyBorder="1" applyAlignment="1">
      <alignment horizontal="center" vertical="center" wrapText="1" readingOrder="1"/>
    </xf>
    <xf numFmtId="0" fontId="4" fillId="5" borderId="20" xfId="1" applyFont="1" applyFill="1" applyBorder="1" applyAlignment="1">
      <alignment horizontal="center" vertical="center" wrapText="1"/>
    </xf>
    <xf numFmtId="0" fontId="29" fillId="0" borderId="10" xfId="0" applyFont="1" applyBorder="1" applyAlignment="1">
      <alignment wrapText="1"/>
    </xf>
    <xf numFmtId="0" fontId="29" fillId="0" borderId="13" xfId="0" applyFont="1" applyBorder="1" applyAlignment="1">
      <alignment wrapText="1"/>
    </xf>
    <xf numFmtId="0" fontId="29" fillId="0" borderId="9" xfId="0" applyFont="1" applyBorder="1" applyAlignment="1">
      <alignment wrapText="1"/>
    </xf>
    <xf numFmtId="0" fontId="29" fillId="0" borderId="5" xfId="0" applyFont="1" applyBorder="1" applyAlignment="1"/>
    <xf numFmtId="0" fontId="29" fillId="0" borderId="8" xfId="0" applyFont="1" applyBorder="1" applyAlignment="1"/>
    <xf numFmtId="0" fontId="29" fillId="0" borderId="6" xfId="0" applyFont="1" applyBorder="1" applyAlignment="1"/>
    <xf numFmtId="0" fontId="29" fillId="2" borderId="5" xfId="0" applyFont="1" applyFill="1" applyBorder="1" applyAlignment="1">
      <alignment horizontal="left" vertical="center"/>
    </xf>
    <xf numFmtId="0" fontId="29" fillId="2" borderId="6" xfId="0" applyFont="1" applyFill="1" applyBorder="1" applyAlignment="1">
      <alignment horizontal="left" vertical="center"/>
    </xf>
    <xf numFmtId="0" fontId="30" fillId="2" borderId="5" xfId="0" applyFont="1" applyFill="1" applyBorder="1" applyAlignment="1">
      <alignment horizontal="left" vertical="center"/>
    </xf>
    <xf numFmtId="0" fontId="30" fillId="2" borderId="6" xfId="0" applyFont="1" applyFill="1" applyBorder="1" applyAlignment="1">
      <alignment horizontal="left" vertical="center"/>
    </xf>
    <xf numFmtId="0" fontId="29" fillId="0" borderId="7" xfId="0" applyFont="1" applyBorder="1" applyAlignment="1">
      <alignment horizontal="center"/>
    </xf>
    <xf numFmtId="0" fontId="29" fillId="0" borderId="5" xfId="0" applyFont="1" applyBorder="1" applyAlignment="1">
      <alignment wrapText="1"/>
    </xf>
    <xf numFmtId="0" fontId="29" fillId="0" borderId="8" xfId="0" applyFont="1" applyBorder="1" applyAlignment="1">
      <alignment wrapText="1"/>
    </xf>
    <xf numFmtId="0" fontId="29" fillId="0" borderId="6" xfId="0" applyFont="1" applyBorder="1" applyAlignment="1">
      <alignment wrapText="1"/>
    </xf>
    <xf numFmtId="0" fontId="20" fillId="20" borderId="5" xfId="0" applyFont="1" applyFill="1" applyBorder="1" applyAlignment="1">
      <alignment vertical="center" textRotation="90" wrapText="1"/>
    </xf>
    <xf numFmtId="0" fontId="20" fillId="20" borderId="8" xfId="0" applyFont="1" applyFill="1" applyBorder="1" applyAlignment="1">
      <alignment vertical="center" textRotation="90" wrapText="1"/>
    </xf>
    <xf numFmtId="0" fontId="20" fillId="2" borderId="5" xfId="0" applyFont="1" applyFill="1" applyBorder="1" applyAlignment="1">
      <alignment horizontal="center" vertical="center"/>
    </xf>
    <xf numFmtId="0" fontId="20" fillId="2" borderId="8" xfId="0" applyFont="1" applyFill="1" applyBorder="1" applyAlignment="1">
      <alignment horizontal="center" vertical="center"/>
    </xf>
    <xf numFmtId="0" fontId="20" fillId="2" borderId="6" xfId="0" applyFont="1" applyFill="1" applyBorder="1" applyAlignment="1">
      <alignment horizontal="center" vertical="center"/>
    </xf>
    <xf numFmtId="0" fontId="22" fillId="2" borderId="5" xfId="0" applyFont="1" applyFill="1" applyBorder="1" applyAlignment="1">
      <alignment horizontal="center" vertical="center" wrapText="1"/>
    </xf>
    <xf numFmtId="0" fontId="22" fillId="2" borderId="8"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5" xfId="0" applyFont="1" applyFill="1" applyBorder="1" applyAlignment="1">
      <alignment horizontal="center" vertical="center"/>
    </xf>
    <xf numFmtId="0" fontId="22" fillId="2" borderId="8" xfId="0" applyFont="1" applyFill="1" applyBorder="1" applyAlignment="1">
      <alignment horizontal="center" vertical="center"/>
    </xf>
    <xf numFmtId="0" fontId="22" fillId="2" borderId="6" xfId="0" applyFont="1" applyFill="1" applyBorder="1" applyAlignment="1">
      <alignment horizontal="center" vertical="center"/>
    </xf>
  </cellXfs>
  <cellStyles count="5">
    <cellStyle name="Millares" xfId="3" builtinId="3"/>
    <cellStyle name="Millares_MATRIZ DE PLANIFICACIÓN OPERATIVA  EMPRESAS (AGO '08)" xfId="4"/>
    <cellStyle name="Moneda 2" xfId="2"/>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5</xdr:col>
      <xdr:colOff>571500</xdr:colOff>
      <xdr:row>10</xdr:row>
      <xdr:rowOff>180975</xdr:rowOff>
    </xdr:from>
    <xdr:to>
      <xdr:col>11</xdr:col>
      <xdr:colOff>288925</xdr:colOff>
      <xdr:row>21</xdr:row>
      <xdr:rowOff>24130</xdr:rowOff>
    </xdr:to>
    <xdr:sp macro="" textlink="">
      <xdr:nvSpPr>
        <xdr:cNvPr id="25" name="1 Elipse"/>
        <xdr:cNvSpPr/>
      </xdr:nvSpPr>
      <xdr:spPr>
        <a:xfrm>
          <a:off x="2257425" y="2585085"/>
          <a:ext cx="3375025" cy="1986280"/>
        </a:xfrm>
        <a:prstGeom prst="ellipse">
          <a:avLst/>
        </a:prstGeom>
        <a:solidFill>
          <a:schemeClr val="accent3">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15000"/>
            </a:lnSpc>
            <a:spcAft>
              <a:spcPts val="1000"/>
            </a:spcAft>
          </a:pPr>
          <a:r>
            <a:rPr lang="es-EC" sz="2600" b="1">
              <a:solidFill>
                <a:srgbClr val="595959"/>
              </a:solidFill>
              <a:effectLst/>
              <a:ea typeface="Calibri"/>
              <a:cs typeface="Times New Roman"/>
            </a:rPr>
            <a:t>CONSEJO DE PLANIFICACIÓN DEL GAD</a:t>
          </a:r>
          <a:r>
            <a:rPr lang="es-EC" sz="2600">
              <a:solidFill>
                <a:srgbClr val="595959"/>
              </a:solidFill>
              <a:effectLst/>
              <a:ea typeface="Calibri"/>
              <a:cs typeface="Times New Roman"/>
            </a:rPr>
            <a:t> </a:t>
          </a:r>
          <a:endParaRPr lang="es-ES" sz="1100">
            <a:effectLst/>
            <a:ea typeface="Calibri"/>
            <a:cs typeface="Times New Roman"/>
          </a:endParaRPr>
        </a:p>
      </xdr:txBody>
    </xdr:sp>
    <xdr:clientData/>
  </xdr:twoCellAnchor>
  <xdr:twoCellAnchor>
    <xdr:from>
      <xdr:col>3</xdr:col>
      <xdr:colOff>600075</xdr:colOff>
      <xdr:row>68</xdr:row>
      <xdr:rowOff>85725</xdr:rowOff>
    </xdr:from>
    <xdr:to>
      <xdr:col>11</xdr:col>
      <xdr:colOff>306070</xdr:colOff>
      <xdr:row>72</xdr:row>
      <xdr:rowOff>319405</xdr:rowOff>
    </xdr:to>
    <xdr:sp macro="" textlink="">
      <xdr:nvSpPr>
        <xdr:cNvPr id="26" name="3 Rectángulo"/>
        <xdr:cNvSpPr/>
      </xdr:nvSpPr>
      <xdr:spPr>
        <a:xfrm>
          <a:off x="3038475" y="18449925"/>
          <a:ext cx="4582795" cy="1071880"/>
        </a:xfrm>
        <a:prstGeom prst="rect">
          <a:avLst/>
        </a:prstGeom>
        <a:solidFill>
          <a:schemeClr val="accent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15000"/>
            </a:lnSpc>
            <a:spcAft>
              <a:spcPts val="1000"/>
            </a:spcAft>
          </a:pPr>
          <a:r>
            <a:rPr lang="es-EC" sz="2600">
              <a:solidFill>
                <a:sysClr val="windowText" lastClr="000000"/>
              </a:solidFill>
              <a:effectLst/>
              <a:ea typeface="Calibri"/>
              <a:cs typeface="Times New Roman"/>
            </a:rPr>
            <a:t>ORGÁNICO FUNCIONAL DEL</a:t>
          </a:r>
          <a:endParaRPr lang="es-ES" sz="1100">
            <a:solidFill>
              <a:sysClr val="windowText" lastClr="000000"/>
            </a:solidFill>
            <a:effectLst/>
            <a:ea typeface="Calibri"/>
            <a:cs typeface="Times New Roman"/>
          </a:endParaRPr>
        </a:p>
        <a:p>
          <a:pPr algn="ctr">
            <a:lnSpc>
              <a:spcPct val="115000"/>
            </a:lnSpc>
            <a:spcAft>
              <a:spcPts val="1000"/>
            </a:spcAft>
          </a:pPr>
          <a:r>
            <a:rPr lang="es-EC" sz="2600">
              <a:solidFill>
                <a:sysClr val="windowText" lastClr="000000"/>
              </a:solidFill>
              <a:effectLst/>
              <a:ea typeface="Calibri"/>
              <a:cs typeface="Times New Roman"/>
            </a:rPr>
            <a:t>GAD MUNICIPAL</a:t>
          </a:r>
          <a:endParaRPr lang="es-ES" sz="1100">
            <a:solidFill>
              <a:sysClr val="windowText" lastClr="000000"/>
            </a:solidFill>
            <a:effectLst/>
            <a:ea typeface="Calibri"/>
            <a:cs typeface="Times New Roman"/>
          </a:endParaRPr>
        </a:p>
      </xdr:txBody>
    </xdr:sp>
    <xdr:clientData/>
  </xdr:twoCellAnchor>
  <xdr:twoCellAnchor>
    <xdr:from>
      <xdr:col>2</xdr:col>
      <xdr:colOff>504825</xdr:colOff>
      <xdr:row>74</xdr:row>
      <xdr:rowOff>171450</xdr:rowOff>
    </xdr:from>
    <xdr:to>
      <xdr:col>5</xdr:col>
      <xdr:colOff>403225</xdr:colOff>
      <xdr:row>85</xdr:row>
      <xdr:rowOff>234950</xdr:rowOff>
    </xdr:to>
    <xdr:sp macro="" textlink="">
      <xdr:nvSpPr>
        <xdr:cNvPr id="27" name="5 Llamada de flecha hacia abajo"/>
        <xdr:cNvSpPr/>
      </xdr:nvSpPr>
      <xdr:spPr>
        <a:xfrm>
          <a:off x="2333625" y="20259675"/>
          <a:ext cx="1727200" cy="2359025"/>
        </a:xfrm>
        <a:prstGeom prst="downArrowCallout">
          <a:avLst/>
        </a:prstGeom>
        <a:solidFill>
          <a:schemeClr val="bg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15000"/>
            </a:lnSpc>
            <a:spcAft>
              <a:spcPts val="1000"/>
            </a:spcAft>
          </a:pPr>
          <a:endParaRPr lang="es-EC" sz="1600">
            <a:solidFill>
              <a:srgbClr val="4A442A"/>
            </a:solidFill>
            <a:effectLst/>
            <a:ea typeface="Calibri"/>
            <a:cs typeface="Times New Roman"/>
          </a:endParaRPr>
        </a:p>
        <a:p>
          <a:pPr algn="ctr">
            <a:lnSpc>
              <a:spcPct val="115000"/>
            </a:lnSpc>
            <a:spcAft>
              <a:spcPts val="1000"/>
            </a:spcAft>
          </a:pPr>
          <a:r>
            <a:rPr lang="es-EC" sz="1600">
              <a:solidFill>
                <a:sysClr val="windowText" lastClr="000000"/>
              </a:solidFill>
              <a:effectLst/>
              <a:ea typeface="Calibri"/>
              <a:cs typeface="Times New Roman"/>
            </a:rPr>
            <a:t>SISTEMA</a:t>
          </a:r>
          <a:r>
            <a:rPr lang="es-EC" sz="2000">
              <a:solidFill>
                <a:sysClr val="windowText" lastClr="000000"/>
              </a:solidFill>
              <a:effectLst/>
              <a:ea typeface="Calibri"/>
              <a:cs typeface="Times New Roman"/>
            </a:rPr>
            <a:t> </a:t>
          </a:r>
          <a:r>
            <a:rPr lang="es-EC" sz="1600">
              <a:solidFill>
                <a:sysClr val="windowText" lastClr="000000"/>
              </a:solidFill>
              <a:effectLst/>
              <a:ea typeface="Calibri"/>
              <a:cs typeface="Times New Roman"/>
            </a:rPr>
            <a:t>AMBIENTAL (UNIDAD DE GESTIÓN AMBIENTAL)</a:t>
          </a:r>
          <a:endParaRPr lang="es-ES" sz="1100">
            <a:solidFill>
              <a:sysClr val="windowText" lastClr="000000"/>
            </a:solidFill>
            <a:effectLst/>
            <a:ea typeface="Calibri"/>
            <a:cs typeface="Times New Roman"/>
          </a:endParaRPr>
        </a:p>
        <a:p>
          <a:pPr algn="ctr">
            <a:lnSpc>
              <a:spcPct val="115000"/>
            </a:lnSpc>
            <a:spcAft>
              <a:spcPts val="1000"/>
            </a:spcAft>
          </a:pPr>
          <a:r>
            <a:rPr lang="es-EC" sz="1600">
              <a:effectLst/>
              <a:ea typeface="Calibri"/>
              <a:cs typeface="Times New Roman"/>
            </a:rPr>
            <a:t> </a:t>
          </a:r>
          <a:endParaRPr lang="es-ES" sz="1100">
            <a:effectLst/>
            <a:ea typeface="Calibri"/>
            <a:cs typeface="Times New Roman"/>
          </a:endParaRPr>
        </a:p>
      </xdr:txBody>
    </xdr:sp>
    <xdr:clientData/>
  </xdr:twoCellAnchor>
  <xdr:twoCellAnchor>
    <xdr:from>
      <xdr:col>5</xdr:col>
      <xdr:colOff>533400</xdr:colOff>
      <xdr:row>73</xdr:row>
      <xdr:rowOff>47625</xdr:rowOff>
    </xdr:from>
    <xdr:to>
      <xdr:col>9</xdr:col>
      <xdr:colOff>352425</xdr:colOff>
      <xdr:row>85</xdr:row>
      <xdr:rowOff>229870</xdr:rowOff>
    </xdr:to>
    <xdr:sp macro="" textlink="">
      <xdr:nvSpPr>
        <xdr:cNvPr id="28" name="7 Llamada de flecha hacia abajo"/>
        <xdr:cNvSpPr/>
      </xdr:nvSpPr>
      <xdr:spPr>
        <a:xfrm>
          <a:off x="4191000" y="19678650"/>
          <a:ext cx="2257425" cy="2934970"/>
        </a:xfrm>
        <a:prstGeom prst="downArrowCallout">
          <a:avLst/>
        </a:prstGeom>
        <a:solidFill>
          <a:schemeClr val="bg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15000"/>
            </a:lnSpc>
            <a:spcAft>
              <a:spcPts val="1000"/>
            </a:spcAft>
          </a:pPr>
          <a:r>
            <a:rPr lang="es-EC" sz="1600">
              <a:solidFill>
                <a:sysClr val="windowText" lastClr="000000"/>
              </a:solidFill>
              <a:effectLst/>
              <a:ea typeface="Calibri"/>
              <a:cs typeface="Times New Roman"/>
            </a:rPr>
            <a:t>SISTEMA DE</a:t>
          </a:r>
          <a:r>
            <a:rPr lang="es-EC" sz="1200">
              <a:solidFill>
                <a:sysClr val="windowText" lastClr="000000"/>
              </a:solidFill>
              <a:effectLst/>
              <a:ea typeface="Calibri"/>
              <a:cs typeface="Times New Roman"/>
            </a:rPr>
            <a:t> </a:t>
          </a:r>
          <a:r>
            <a:rPr lang="es-EC" sz="1600">
              <a:solidFill>
                <a:sysClr val="windowText" lastClr="000000"/>
              </a:solidFill>
              <a:effectLst/>
              <a:ea typeface="Calibri"/>
              <a:cs typeface="Times New Roman"/>
            </a:rPr>
            <a:t>ASENTAMIENTOS HUMANOS (PLANIFICACIÓN URBANA, JEFATURA DE AGUA POTABLE)</a:t>
          </a:r>
          <a:endParaRPr lang="es-ES" sz="1100">
            <a:solidFill>
              <a:sysClr val="windowText" lastClr="000000"/>
            </a:solidFill>
            <a:effectLst/>
            <a:ea typeface="Calibri"/>
            <a:cs typeface="Times New Roman"/>
          </a:endParaRPr>
        </a:p>
      </xdr:txBody>
    </xdr:sp>
    <xdr:clientData/>
  </xdr:twoCellAnchor>
  <xdr:twoCellAnchor>
    <xdr:from>
      <xdr:col>9</xdr:col>
      <xdr:colOff>476250</xdr:colOff>
      <xdr:row>74</xdr:row>
      <xdr:rowOff>171450</xdr:rowOff>
    </xdr:from>
    <xdr:to>
      <xdr:col>12</xdr:col>
      <xdr:colOff>374015</xdr:colOff>
      <xdr:row>85</xdr:row>
      <xdr:rowOff>233680</xdr:rowOff>
    </xdr:to>
    <xdr:sp macro="" textlink="">
      <xdr:nvSpPr>
        <xdr:cNvPr id="29" name="8 Llamada de flecha hacia abajo"/>
        <xdr:cNvSpPr/>
      </xdr:nvSpPr>
      <xdr:spPr>
        <a:xfrm>
          <a:off x="6572250" y="20259675"/>
          <a:ext cx="1726565" cy="2357755"/>
        </a:xfrm>
        <a:prstGeom prst="downArrowCallout">
          <a:avLst/>
        </a:prstGeom>
        <a:solidFill>
          <a:schemeClr val="bg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15000"/>
            </a:lnSpc>
            <a:spcAft>
              <a:spcPts val="1000"/>
            </a:spcAft>
          </a:pPr>
          <a:r>
            <a:rPr lang="es-EC" sz="1600">
              <a:solidFill>
                <a:sysClr val="windowText" lastClr="000000"/>
              </a:solidFill>
              <a:effectLst/>
              <a:ea typeface="Calibri"/>
              <a:cs typeface="Times New Roman"/>
            </a:rPr>
            <a:t>SISTEMA DE CONECTIVIDAD, MOVILIDAD Y ENERGÍA (OBRAS</a:t>
          </a:r>
          <a:r>
            <a:rPr lang="es-EC" sz="2000">
              <a:solidFill>
                <a:sysClr val="windowText" lastClr="000000"/>
              </a:solidFill>
              <a:effectLst/>
              <a:ea typeface="Calibri"/>
              <a:cs typeface="Times New Roman"/>
            </a:rPr>
            <a:t> </a:t>
          </a:r>
          <a:r>
            <a:rPr lang="es-EC" sz="1600">
              <a:solidFill>
                <a:sysClr val="windowText" lastClr="000000"/>
              </a:solidFill>
              <a:effectLst/>
              <a:ea typeface="Calibri"/>
              <a:cs typeface="Times New Roman"/>
            </a:rPr>
            <a:t>PÚBLICAS)</a:t>
          </a:r>
          <a:endParaRPr lang="es-ES" sz="1100">
            <a:solidFill>
              <a:sysClr val="windowText" lastClr="000000"/>
            </a:solidFill>
            <a:effectLst/>
            <a:ea typeface="Calibri"/>
            <a:cs typeface="Times New Roman"/>
          </a:endParaRPr>
        </a:p>
      </xdr:txBody>
    </xdr:sp>
    <xdr:clientData/>
  </xdr:twoCellAnchor>
  <xdr:twoCellAnchor>
    <xdr:from>
      <xdr:col>3</xdr:col>
      <xdr:colOff>9525</xdr:colOff>
      <xdr:row>86</xdr:row>
      <xdr:rowOff>28575</xdr:rowOff>
    </xdr:from>
    <xdr:to>
      <xdr:col>12</xdr:col>
      <xdr:colOff>257810</xdr:colOff>
      <xdr:row>91</xdr:row>
      <xdr:rowOff>121285</xdr:rowOff>
    </xdr:to>
    <xdr:sp macro="" textlink="">
      <xdr:nvSpPr>
        <xdr:cNvPr id="30" name="9 Rectángulo"/>
        <xdr:cNvSpPr/>
      </xdr:nvSpPr>
      <xdr:spPr>
        <a:xfrm>
          <a:off x="2447925" y="22679025"/>
          <a:ext cx="5734685" cy="1264285"/>
        </a:xfrm>
        <a:prstGeom prst="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15000"/>
            </a:lnSpc>
            <a:spcAft>
              <a:spcPts val="1000"/>
            </a:spcAft>
          </a:pPr>
          <a:r>
            <a:rPr lang="es-EC" sz="2000">
              <a:solidFill>
                <a:sysClr val="windowText" lastClr="000000"/>
              </a:solidFill>
              <a:effectLst/>
              <a:ea typeface="Calibri"/>
              <a:cs typeface="Times New Roman"/>
            </a:rPr>
            <a:t>RESPONSABLE DEL PLAN DE DESARROLLO Y ORDENAMIENTO TERRITORIAL (PLANIFICACIÓN ESTRATÉTIGA)</a:t>
          </a:r>
          <a:endParaRPr lang="es-ES" sz="1100">
            <a:solidFill>
              <a:sysClr val="windowText" lastClr="000000"/>
            </a:solidFill>
            <a:effectLst/>
            <a:ea typeface="Calibri"/>
            <a:cs typeface="Times New Roman"/>
          </a:endParaRPr>
        </a:p>
      </xdr:txBody>
    </xdr:sp>
    <xdr:clientData/>
  </xdr:twoCellAnchor>
  <xdr:twoCellAnchor>
    <xdr:from>
      <xdr:col>3</xdr:col>
      <xdr:colOff>314325</xdr:colOff>
      <xdr:row>92</xdr:row>
      <xdr:rowOff>19050</xdr:rowOff>
    </xdr:from>
    <xdr:to>
      <xdr:col>7</xdr:col>
      <xdr:colOff>291465</xdr:colOff>
      <xdr:row>103</xdr:row>
      <xdr:rowOff>158750</xdr:rowOff>
    </xdr:to>
    <xdr:sp macro="" textlink="">
      <xdr:nvSpPr>
        <xdr:cNvPr id="31" name="10 Llamada de flecha hacia arriba"/>
        <xdr:cNvSpPr/>
      </xdr:nvSpPr>
      <xdr:spPr>
        <a:xfrm>
          <a:off x="2752725" y="24031575"/>
          <a:ext cx="2415540" cy="2235200"/>
        </a:xfrm>
        <a:prstGeom prst="upArrowCallout">
          <a:avLst/>
        </a:prstGeom>
        <a:solidFill>
          <a:schemeClr val="bg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15000"/>
            </a:lnSpc>
            <a:spcAft>
              <a:spcPts val="1000"/>
            </a:spcAft>
          </a:pPr>
          <a:r>
            <a:rPr lang="es-EC" sz="1600">
              <a:solidFill>
                <a:sysClr val="windowText" lastClr="000000"/>
              </a:solidFill>
              <a:effectLst/>
              <a:ea typeface="Calibri"/>
              <a:cs typeface="Times New Roman"/>
            </a:rPr>
            <a:t>SISTEMA SOCIO-CULTURAL (ACCIÓN SOCIAL MUNICIPAL, UNIDAD DE DESARROLLO SOCIAL)</a:t>
          </a:r>
          <a:endParaRPr lang="es-ES" sz="1100">
            <a:solidFill>
              <a:sysClr val="windowText" lastClr="000000"/>
            </a:solidFill>
            <a:effectLst/>
            <a:ea typeface="Calibri"/>
            <a:cs typeface="Times New Roman"/>
          </a:endParaRPr>
        </a:p>
      </xdr:txBody>
    </xdr:sp>
    <xdr:clientData/>
  </xdr:twoCellAnchor>
  <xdr:twoCellAnchor>
    <xdr:from>
      <xdr:col>8</xdr:col>
      <xdr:colOff>314325</xdr:colOff>
      <xdr:row>92</xdr:row>
      <xdr:rowOff>0</xdr:rowOff>
    </xdr:from>
    <xdr:to>
      <xdr:col>11</xdr:col>
      <xdr:colOff>527685</xdr:colOff>
      <xdr:row>103</xdr:row>
      <xdr:rowOff>48895</xdr:rowOff>
    </xdr:to>
    <xdr:sp macro="" textlink="">
      <xdr:nvSpPr>
        <xdr:cNvPr id="32" name="12 Llamada de flecha hacia arriba"/>
        <xdr:cNvSpPr/>
      </xdr:nvSpPr>
      <xdr:spPr>
        <a:xfrm>
          <a:off x="5800725" y="24012525"/>
          <a:ext cx="2042160" cy="2144395"/>
        </a:xfrm>
        <a:prstGeom prst="upArrowCallout">
          <a:avLst/>
        </a:prstGeom>
        <a:solidFill>
          <a:schemeClr val="bg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15000"/>
            </a:lnSpc>
            <a:spcAft>
              <a:spcPts val="1000"/>
            </a:spcAft>
          </a:pPr>
          <a:r>
            <a:rPr lang="es-EC" sz="1600">
              <a:solidFill>
                <a:sysClr val="windowText" lastClr="000000"/>
              </a:solidFill>
              <a:effectLst/>
              <a:ea typeface="Calibri"/>
              <a:cs typeface="Times New Roman"/>
            </a:rPr>
            <a:t>SISTEMA ECOMICO PRODUCTIVO (TURISMO, ARTESANÍA)</a:t>
          </a:r>
          <a:endParaRPr lang="es-ES" sz="1100">
            <a:solidFill>
              <a:sysClr val="windowText" lastClr="000000"/>
            </a:solidFill>
            <a:effectLst/>
            <a:ea typeface="Calibri"/>
            <a:cs typeface="Times New Roman"/>
          </a:endParaRPr>
        </a:p>
      </xdr:txBody>
    </xdr:sp>
    <xdr:clientData/>
  </xdr:twoCellAnchor>
  <xdr:twoCellAnchor>
    <xdr:from>
      <xdr:col>1</xdr:col>
      <xdr:colOff>38100</xdr:colOff>
      <xdr:row>64</xdr:row>
      <xdr:rowOff>28575</xdr:rowOff>
    </xdr:from>
    <xdr:to>
      <xdr:col>2</xdr:col>
      <xdr:colOff>105410</xdr:colOff>
      <xdr:row>103</xdr:row>
      <xdr:rowOff>171450</xdr:rowOff>
    </xdr:to>
    <xdr:sp macro="" textlink="">
      <xdr:nvSpPr>
        <xdr:cNvPr id="33" name="14 Flecha arriba y abajo"/>
        <xdr:cNvSpPr/>
      </xdr:nvSpPr>
      <xdr:spPr>
        <a:xfrm>
          <a:off x="1257300" y="17630775"/>
          <a:ext cx="676910" cy="8648700"/>
        </a:xfrm>
        <a:prstGeom prst="upDownArrow">
          <a:avLst/>
        </a:prstGeom>
        <a:solidFill>
          <a:schemeClr val="accent3">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0000"/>
            </a:lnSpc>
            <a:spcAft>
              <a:spcPts val="0"/>
            </a:spcAft>
          </a:pPr>
          <a:r>
            <a:rPr lang="es-EC" sz="1400">
              <a:solidFill>
                <a:sysClr val="windowText" lastClr="000000"/>
              </a:solidFill>
              <a:effectLst/>
              <a:ea typeface="Calibri"/>
              <a:cs typeface="Times New Roman"/>
            </a:rPr>
            <a:t>RESPONSABLE</a:t>
          </a:r>
        </a:p>
        <a:p>
          <a:pPr algn="ctr">
            <a:lnSpc>
              <a:spcPct val="100000"/>
            </a:lnSpc>
            <a:spcAft>
              <a:spcPts val="0"/>
            </a:spcAft>
          </a:pPr>
          <a:endParaRPr lang="es-EC" sz="1400">
            <a:solidFill>
              <a:sysClr val="windowText" lastClr="000000"/>
            </a:solidFill>
            <a:effectLst/>
            <a:ea typeface="Calibri"/>
            <a:cs typeface="Times New Roman"/>
          </a:endParaRPr>
        </a:p>
        <a:p>
          <a:pPr algn="ctr">
            <a:lnSpc>
              <a:spcPct val="100000"/>
            </a:lnSpc>
            <a:spcAft>
              <a:spcPts val="0"/>
            </a:spcAft>
          </a:pPr>
          <a:r>
            <a:rPr lang="es-EC" sz="1400">
              <a:solidFill>
                <a:sysClr val="windowText" lastClr="000000"/>
              </a:solidFill>
              <a:effectLst/>
              <a:ea typeface="Calibri"/>
              <a:cs typeface="Times New Roman"/>
            </a:rPr>
            <a:t> </a:t>
          </a:r>
          <a:endParaRPr lang="es-ES" sz="1100">
            <a:solidFill>
              <a:sysClr val="windowText" lastClr="000000"/>
            </a:solidFill>
            <a:effectLst/>
            <a:ea typeface="Calibri"/>
            <a:cs typeface="Times New Roman"/>
          </a:endParaRPr>
        </a:p>
        <a:p>
          <a:pPr algn="ctr">
            <a:lnSpc>
              <a:spcPct val="100000"/>
            </a:lnSpc>
            <a:spcAft>
              <a:spcPts val="0"/>
            </a:spcAft>
          </a:pPr>
          <a:r>
            <a:rPr lang="es-EC" sz="1400">
              <a:solidFill>
                <a:sysClr val="windowText" lastClr="000000"/>
              </a:solidFill>
              <a:effectLst/>
              <a:ea typeface="Calibri"/>
              <a:cs typeface="Times New Roman"/>
            </a:rPr>
            <a:t>DE</a:t>
          </a:r>
        </a:p>
        <a:p>
          <a:pPr algn="ctr">
            <a:lnSpc>
              <a:spcPct val="100000"/>
            </a:lnSpc>
            <a:spcAft>
              <a:spcPts val="0"/>
            </a:spcAft>
          </a:pPr>
          <a:endParaRPr lang="es-ES" sz="1100">
            <a:solidFill>
              <a:sysClr val="windowText" lastClr="000000"/>
            </a:solidFill>
            <a:effectLst/>
            <a:ea typeface="Calibri"/>
            <a:cs typeface="Times New Roman"/>
          </a:endParaRPr>
        </a:p>
        <a:p>
          <a:pPr algn="ctr">
            <a:lnSpc>
              <a:spcPct val="100000"/>
            </a:lnSpc>
            <a:spcAft>
              <a:spcPts val="0"/>
            </a:spcAft>
          </a:pPr>
          <a:endParaRPr lang="es-ES" sz="1100">
            <a:solidFill>
              <a:sysClr val="windowText" lastClr="000000"/>
            </a:solidFill>
            <a:effectLst/>
            <a:ea typeface="Calibri"/>
            <a:cs typeface="Times New Roman"/>
          </a:endParaRPr>
        </a:p>
        <a:p>
          <a:pPr algn="ctr">
            <a:lnSpc>
              <a:spcPct val="100000"/>
            </a:lnSpc>
            <a:spcAft>
              <a:spcPts val="0"/>
            </a:spcAft>
          </a:pPr>
          <a:r>
            <a:rPr lang="es-EC" sz="1400">
              <a:solidFill>
                <a:sysClr val="windowText" lastClr="000000"/>
              </a:solidFill>
              <a:effectLst/>
              <a:ea typeface="Calibri"/>
              <a:cs typeface="Times New Roman"/>
            </a:rPr>
            <a:t>S</a:t>
          </a:r>
        </a:p>
        <a:p>
          <a:pPr algn="ctr">
            <a:lnSpc>
              <a:spcPct val="100000"/>
            </a:lnSpc>
            <a:spcAft>
              <a:spcPts val="0"/>
            </a:spcAft>
          </a:pPr>
          <a:r>
            <a:rPr lang="es-EC" sz="1400">
              <a:solidFill>
                <a:sysClr val="windowText" lastClr="000000"/>
              </a:solidFill>
              <a:effectLst/>
              <a:ea typeface="Calibri"/>
              <a:cs typeface="Times New Roman"/>
            </a:rPr>
            <a:t>IG</a:t>
          </a:r>
        </a:p>
        <a:p>
          <a:pPr algn="ctr">
            <a:lnSpc>
              <a:spcPct val="100000"/>
            </a:lnSpc>
            <a:spcAft>
              <a:spcPts val="0"/>
            </a:spcAft>
          </a:pPr>
          <a:endParaRPr lang="es-ES" sz="1100">
            <a:solidFill>
              <a:sysClr val="windowText" lastClr="000000"/>
            </a:solidFill>
            <a:effectLst/>
            <a:ea typeface="Calibri"/>
            <a:cs typeface="Times New Roman"/>
          </a:endParaRPr>
        </a:p>
        <a:p>
          <a:pPr algn="ctr">
            <a:lnSpc>
              <a:spcPct val="100000"/>
            </a:lnSpc>
            <a:spcAft>
              <a:spcPts val="0"/>
            </a:spcAft>
          </a:pPr>
          <a:endParaRPr lang="es-ES" sz="1100">
            <a:solidFill>
              <a:sysClr val="windowText" lastClr="000000"/>
            </a:solidFill>
            <a:effectLst/>
            <a:ea typeface="Calibri"/>
            <a:cs typeface="Times New Roman"/>
          </a:endParaRPr>
        </a:p>
        <a:p>
          <a:pPr algn="ctr">
            <a:lnSpc>
              <a:spcPct val="100000"/>
            </a:lnSpc>
            <a:spcAft>
              <a:spcPts val="0"/>
            </a:spcAft>
          </a:pPr>
          <a:r>
            <a:rPr lang="es-EC" sz="1400">
              <a:solidFill>
                <a:sysClr val="windowText" lastClr="000000"/>
              </a:solidFill>
              <a:effectLst/>
              <a:ea typeface="Calibri"/>
              <a:cs typeface="Times New Roman"/>
            </a:rPr>
            <a:t> Y</a:t>
          </a:r>
        </a:p>
        <a:p>
          <a:pPr algn="ctr">
            <a:lnSpc>
              <a:spcPct val="100000"/>
            </a:lnSpc>
            <a:spcAft>
              <a:spcPts val="0"/>
            </a:spcAft>
          </a:pPr>
          <a:endParaRPr lang="es-ES" sz="1100">
            <a:solidFill>
              <a:sysClr val="windowText" lastClr="000000"/>
            </a:solidFill>
            <a:effectLst/>
            <a:ea typeface="Calibri"/>
            <a:cs typeface="Times New Roman"/>
          </a:endParaRPr>
        </a:p>
        <a:p>
          <a:pPr algn="ctr">
            <a:lnSpc>
              <a:spcPct val="100000"/>
            </a:lnSpc>
            <a:spcAft>
              <a:spcPts val="0"/>
            </a:spcAft>
          </a:pPr>
          <a:r>
            <a:rPr lang="es-EC" sz="1400">
              <a:solidFill>
                <a:sysClr val="windowText" lastClr="000000"/>
              </a:solidFill>
              <a:effectLst/>
              <a:ea typeface="Calibri"/>
              <a:cs typeface="Times New Roman"/>
            </a:rPr>
            <a:t> ESTAD</a:t>
          </a:r>
        </a:p>
        <a:p>
          <a:pPr algn="ctr">
            <a:lnSpc>
              <a:spcPct val="100000"/>
            </a:lnSpc>
            <a:spcAft>
              <a:spcPts val="0"/>
            </a:spcAft>
          </a:pPr>
          <a:r>
            <a:rPr lang="es-EC" sz="1400">
              <a:solidFill>
                <a:sysClr val="windowText" lastClr="000000"/>
              </a:solidFill>
              <a:effectLst/>
              <a:ea typeface="Calibri"/>
              <a:cs typeface="Times New Roman"/>
            </a:rPr>
            <a:t>I</a:t>
          </a:r>
        </a:p>
        <a:p>
          <a:pPr algn="ctr">
            <a:lnSpc>
              <a:spcPct val="100000"/>
            </a:lnSpc>
            <a:spcAft>
              <a:spcPts val="0"/>
            </a:spcAft>
          </a:pPr>
          <a:r>
            <a:rPr lang="es-EC" sz="1400">
              <a:solidFill>
                <a:sysClr val="windowText" lastClr="000000"/>
              </a:solidFill>
              <a:effectLst/>
              <a:ea typeface="Calibri"/>
              <a:cs typeface="Times New Roman"/>
            </a:rPr>
            <a:t>ST</a:t>
          </a:r>
        </a:p>
        <a:p>
          <a:pPr algn="ctr">
            <a:lnSpc>
              <a:spcPct val="100000"/>
            </a:lnSpc>
            <a:spcAft>
              <a:spcPts val="0"/>
            </a:spcAft>
          </a:pPr>
          <a:r>
            <a:rPr lang="es-EC" sz="1400">
              <a:solidFill>
                <a:sysClr val="windowText" lastClr="000000"/>
              </a:solidFill>
              <a:effectLst/>
              <a:ea typeface="Calibri"/>
              <a:cs typeface="Times New Roman"/>
            </a:rPr>
            <a:t>I</a:t>
          </a:r>
        </a:p>
        <a:p>
          <a:pPr algn="ctr">
            <a:lnSpc>
              <a:spcPct val="100000"/>
            </a:lnSpc>
            <a:spcAft>
              <a:spcPts val="0"/>
            </a:spcAft>
          </a:pPr>
          <a:r>
            <a:rPr lang="es-EC" sz="1400">
              <a:solidFill>
                <a:sysClr val="windowText" lastClr="000000"/>
              </a:solidFill>
              <a:effectLst/>
              <a:ea typeface="Calibri"/>
              <a:cs typeface="Times New Roman"/>
            </a:rPr>
            <a:t>CAS</a:t>
          </a:r>
          <a:endParaRPr lang="es-ES" sz="1100">
            <a:solidFill>
              <a:sysClr val="windowText" lastClr="000000"/>
            </a:solidFill>
            <a:effectLst/>
            <a:ea typeface="Calibri"/>
            <a:cs typeface="Times New Roman"/>
          </a:endParaRPr>
        </a:p>
        <a:p>
          <a:pPr>
            <a:lnSpc>
              <a:spcPct val="100000"/>
            </a:lnSpc>
            <a:spcAft>
              <a:spcPts val="0"/>
            </a:spcAft>
          </a:pPr>
          <a:r>
            <a:rPr lang="es-EC" sz="1100">
              <a:solidFill>
                <a:sysClr val="windowText" lastClr="000000"/>
              </a:solidFill>
              <a:effectLst/>
              <a:ea typeface="Calibri"/>
              <a:cs typeface="Times New Roman"/>
            </a:rPr>
            <a:t> </a:t>
          </a:r>
          <a:endParaRPr lang="es-ES" sz="1100">
            <a:solidFill>
              <a:sysClr val="windowText" lastClr="000000"/>
            </a:solidFill>
            <a:effectLst/>
            <a:ea typeface="Calibri"/>
            <a:cs typeface="Times New Roman"/>
          </a:endParaRPr>
        </a:p>
      </xdr:txBody>
    </xdr:sp>
    <xdr:clientData/>
  </xdr:twoCellAnchor>
  <xdr:twoCellAnchor>
    <xdr:from>
      <xdr:col>5</xdr:col>
      <xdr:colOff>247650</xdr:colOff>
      <xdr:row>38</xdr:row>
      <xdr:rowOff>38100</xdr:rowOff>
    </xdr:from>
    <xdr:to>
      <xdr:col>11</xdr:col>
      <xdr:colOff>360045</xdr:colOff>
      <xdr:row>40</xdr:row>
      <xdr:rowOff>342900</xdr:rowOff>
    </xdr:to>
    <xdr:sp macro="" textlink="">
      <xdr:nvSpPr>
        <xdr:cNvPr id="34" name="15 Rectángulo"/>
        <xdr:cNvSpPr/>
      </xdr:nvSpPr>
      <xdr:spPr>
        <a:xfrm>
          <a:off x="3905250" y="11106150"/>
          <a:ext cx="3769995" cy="1219200"/>
        </a:xfrm>
        <a:prstGeom prst="rect">
          <a:avLst/>
        </a:prstGeom>
        <a:solidFill>
          <a:schemeClr val="accent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15000"/>
            </a:lnSpc>
            <a:spcAft>
              <a:spcPts val="1000"/>
            </a:spcAft>
          </a:pPr>
          <a:r>
            <a:rPr lang="es-EC" sz="2800">
              <a:solidFill>
                <a:schemeClr val="accent3">
                  <a:lumMod val="50000"/>
                </a:schemeClr>
              </a:solidFill>
              <a:effectLst/>
              <a:ea typeface="Calibri"/>
              <a:cs typeface="Times New Roman"/>
            </a:rPr>
            <a:t>COMITÉ CONSULTIVO </a:t>
          </a:r>
          <a:endParaRPr lang="es-ES" sz="1100">
            <a:solidFill>
              <a:schemeClr val="accent3">
                <a:lumMod val="50000"/>
              </a:schemeClr>
            </a:solidFill>
            <a:effectLst/>
            <a:ea typeface="Calibri"/>
            <a:cs typeface="Times New Roman"/>
          </a:endParaRPr>
        </a:p>
        <a:p>
          <a:pPr algn="ctr">
            <a:lnSpc>
              <a:spcPct val="115000"/>
            </a:lnSpc>
            <a:spcAft>
              <a:spcPts val="1000"/>
            </a:spcAft>
          </a:pPr>
          <a:r>
            <a:rPr lang="es-EC" sz="2800">
              <a:solidFill>
                <a:schemeClr val="accent3">
                  <a:lumMod val="50000"/>
                </a:schemeClr>
              </a:solidFill>
              <a:effectLst/>
              <a:ea typeface="Calibri"/>
              <a:cs typeface="Times New Roman"/>
            </a:rPr>
            <a:t>DEL PLAN</a:t>
          </a:r>
          <a:endParaRPr lang="es-ES" sz="1100">
            <a:solidFill>
              <a:schemeClr val="accent3">
                <a:lumMod val="50000"/>
              </a:schemeClr>
            </a:solidFill>
            <a:effectLst/>
            <a:ea typeface="Calibri"/>
            <a:cs typeface="Times New Roman"/>
          </a:endParaRPr>
        </a:p>
      </xdr:txBody>
    </xdr:sp>
    <xdr:clientData/>
  </xdr:twoCellAnchor>
  <xdr:twoCellAnchor>
    <xdr:from>
      <xdr:col>2</xdr:col>
      <xdr:colOff>180975</xdr:colOff>
      <xdr:row>42</xdr:row>
      <xdr:rowOff>9525</xdr:rowOff>
    </xdr:from>
    <xdr:to>
      <xdr:col>7</xdr:col>
      <xdr:colOff>506730</xdr:colOff>
      <xdr:row>51</xdr:row>
      <xdr:rowOff>4445</xdr:rowOff>
    </xdr:to>
    <xdr:sp macro="" textlink="">
      <xdr:nvSpPr>
        <xdr:cNvPr id="35" name="16 Elipse"/>
        <xdr:cNvSpPr/>
      </xdr:nvSpPr>
      <xdr:spPr>
        <a:xfrm>
          <a:off x="2009775" y="12906375"/>
          <a:ext cx="3373755" cy="2223770"/>
        </a:xfrm>
        <a:prstGeom prst="ellipse">
          <a:avLst/>
        </a:prstGeom>
        <a:solidFill>
          <a:schemeClr val="accent3">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15000"/>
            </a:lnSpc>
            <a:spcAft>
              <a:spcPts val="1000"/>
            </a:spcAft>
          </a:pPr>
          <a:r>
            <a:rPr lang="es-EC" sz="2200">
              <a:solidFill>
                <a:schemeClr val="accent3">
                  <a:lumMod val="50000"/>
                </a:schemeClr>
              </a:solidFill>
              <a:effectLst/>
              <a:ea typeface="Calibri"/>
              <a:cs typeface="Times New Roman"/>
            </a:rPr>
            <a:t>AREAS O DEPARTAMENTOS DEL GAD MUNICIPAL</a:t>
          </a:r>
          <a:endParaRPr lang="es-ES" sz="1100">
            <a:solidFill>
              <a:schemeClr val="accent3">
                <a:lumMod val="50000"/>
              </a:schemeClr>
            </a:solidFill>
            <a:effectLst/>
            <a:ea typeface="Calibri"/>
            <a:cs typeface="Times New Roman"/>
          </a:endParaRPr>
        </a:p>
      </xdr:txBody>
    </xdr:sp>
    <xdr:clientData/>
  </xdr:twoCellAnchor>
  <xdr:twoCellAnchor>
    <xdr:from>
      <xdr:col>9</xdr:col>
      <xdr:colOff>38100</xdr:colOff>
      <xdr:row>43</xdr:row>
      <xdr:rowOff>9525</xdr:rowOff>
    </xdr:from>
    <xdr:to>
      <xdr:col>14</xdr:col>
      <xdr:colOff>218440</xdr:colOff>
      <xdr:row>49</xdr:row>
      <xdr:rowOff>45085</xdr:rowOff>
    </xdr:to>
    <xdr:sp macro="" textlink="">
      <xdr:nvSpPr>
        <xdr:cNvPr id="36" name="17 Elipse"/>
        <xdr:cNvSpPr/>
      </xdr:nvSpPr>
      <xdr:spPr>
        <a:xfrm>
          <a:off x="6134100" y="13096875"/>
          <a:ext cx="3228340" cy="1692910"/>
        </a:xfrm>
        <a:prstGeom prst="ellipse">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15000"/>
            </a:lnSpc>
            <a:spcAft>
              <a:spcPts val="1000"/>
            </a:spcAft>
          </a:pPr>
          <a:r>
            <a:rPr lang="es-EC" sz="2200">
              <a:solidFill>
                <a:srgbClr val="943634"/>
              </a:solidFill>
              <a:effectLst/>
              <a:ea typeface="Calibri"/>
              <a:cs typeface="Times New Roman"/>
            </a:rPr>
            <a:t>ORGANIZACIONES SOCIALES</a:t>
          </a:r>
          <a:endParaRPr lang="es-ES" sz="1100">
            <a:effectLst/>
            <a:ea typeface="Calibri"/>
            <a:cs typeface="Times New Roman"/>
          </a:endParaRPr>
        </a:p>
      </xdr:txBody>
    </xdr:sp>
    <xdr:clientData/>
  </xdr:twoCellAnchor>
  <xdr:twoCellAnchor>
    <xdr:from>
      <xdr:col>5</xdr:col>
      <xdr:colOff>466725</xdr:colOff>
      <xdr:row>51</xdr:row>
      <xdr:rowOff>0</xdr:rowOff>
    </xdr:from>
    <xdr:to>
      <xdr:col>11</xdr:col>
      <xdr:colOff>26035</xdr:colOff>
      <xdr:row>60</xdr:row>
      <xdr:rowOff>147955</xdr:rowOff>
    </xdr:to>
    <xdr:sp macro="" textlink="">
      <xdr:nvSpPr>
        <xdr:cNvPr id="37" name="18 Elipse"/>
        <xdr:cNvSpPr/>
      </xdr:nvSpPr>
      <xdr:spPr>
        <a:xfrm>
          <a:off x="4124325" y="15125700"/>
          <a:ext cx="3216910" cy="1862455"/>
        </a:xfrm>
        <a:prstGeom prst="ellipse">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15000"/>
            </a:lnSpc>
            <a:spcAft>
              <a:spcPts val="1000"/>
            </a:spcAft>
          </a:pPr>
          <a:r>
            <a:rPr lang="es-EC" sz="2200">
              <a:solidFill>
                <a:schemeClr val="accent1">
                  <a:lumMod val="50000"/>
                </a:schemeClr>
              </a:solidFill>
              <a:effectLst/>
              <a:ea typeface="Calibri"/>
              <a:cs typeface="Times New Roman"/>
            </a:rPr>
            <a:t>DELEGACIONES DE LOS MINISTERIOS</a:t>
          </a:r>
          <a:endParaRPr lang="es-ES" sz="1100">
            <a:solidFill>
              <a:schemeClr val="accent1">
                <a:lumMod val="50000"/>
              </a:schemeClr>
            </a:solidFill>
            <a:effectLst/>
            <a:ea typeface="Calibri"/>
            <a:cs typeface="Times New Roman"/>
          </a:endParaRPr>
        </a:p>
      </xdr:txBody>
    </xdr:sp>
    <xdr:clientData/>
  </xdr:twoCellAnchor>
  <xdr:twoCellAnchor>
    <xdr:from>
      <xdr:col>7</xdr:col>
      <xdr:colOff>476250</xdr:colOff>
      <xdr:row>40</xdr:row>
      <xdr:rowOff>381000</xdr:rowOff>
    </xdr:from>
    <xdr:to>
      <xdr:col>9</xdr:col>
      <xdr:colOff>114300</xdr:colOff>
      <xdr:row>46</xdr:row>
      <xdr:rowOff>115570</xdr:rowOff>
    </xdr:to>
    <xdr:sp macro="" textlink="">
      <xdr:nvSpPr>
        <xdr:cNvPr id="38" name="25 Flecha abajo"/>
        <xdr:cNvSpPr/>
      </xdr:nvSpPr>
      <xdr:spPr>
        <a:xfrm>
          <a:off x="5353050" y="12363450"/>
          <a:ext cx="857250" cy="1410970"/>
        </a:xfrm>
        <a:prstGeom prst="downArrow">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ES"/>
        </a:p>
      </xdr:txBody>
    </xdr:sp>
    <xdr:clientData/>
  </xdr:twoCellAnchor>
  <xdr:twoCellAnchor>
    <xdr:from>
      <xdr:col>11</xdr:col>
      <xdr:colOff>47625</xdr:colOff>
      <xdr:row>49</xdr:row>
      <xdr:rowOff>114300</xdr:rowOff>
    </xdr:from>
    <xdr:to>
      <xdr:col>12</xdr:col>
      <xdr:colOff>103505</xdr:colOff>
      <xdr:row>57</xdr:row>
      <xdr:rowOff>136525</xdr:rowOff>
    </xdr:to>
    <xdr:sp macro="" textlink="">
      <xdr:nvSpPr>
        <xdr:cNvPr id="39" name="28 Flecha izquierda y arriba"/>
        <xdr:cNvSpPr/>
      </xdr:nvSpPr>
      <xdr:spPr>
        <a:xfrm>
          <a:off x="7362825" y="14859000"/>
          <a:ext cx="665480" cy="1546225"/>
        </a:xfrm>
        <a:prstGeom prst="leftUpArrow">
          <a:avLst/>
        </a:prstGeom>
        <a:solidFill>
          <a:schemeClr val="bg2">
            <a:lumMod val="9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ES"/>
        </a:p>
      </xdr:txBody>
    </xdr:sp>
    <xdr:clientData/>
  </xdr:twoCellAnchor>
  <xdr:twoCellAnchor>
    <xdr:from>
      <xdr:col>3</xdr:col>
      <xdr:colOff>180975</xdr:colOff>
      <xdr:row>50</xdr:row>
      <xdr:rowOff>152400</xdr:rowOff>
    </xdr:from>
    <xdr:to>
      <xdr:col>5</xdr:col>
      <xdr:colOff>406400</xdr:colOff>
      <xdr:row>57</xdr:row>
      <xdr:rowOff>15240</xdr:rowOff>
    </xdr:to>
    <xdr:sp macro="" textlink="">
      <xdr:nvSpPr>
        <xdr:cNvPr id="40" name="29 Flecha izquierda y arriba"/>
        <xdr:cNvSpPr/>
      </xdr:nvSpPr>
      <xdr:spPr>
        <a:xfrm flipH="1">
          <a:off x="2619375" y="15087600"/>
          <a:ext cx="1444625" cy="1196340"/>
        </a:xfrm>
        <a:prstGeom prst="leftUp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ES"/>
        </a:p>
      </xdr:txBody>
    </xdr:sp>
    <xdr:clientData/>
  </xdr:twoCellAnchor>
  <xdr:twoCellAnchor>
    <xdr:from>
      <xdr:col>3</xdr:col>
      <xdr:colOff>600075</xdr:colOff>
      <xdr:row>64</xdr:row>
      <xdr:rowOff>38100</xdr:rowOff>
    </xdr:from>
    <xdr:to>
      <xdr:col>11</xdr:col>
      <xdr:colOff>306070</xdr:colOff>
      <xdr:row>68</xdr:row>
      <xdr:rowOff>54610</xdr:rowOff>
    </xdr:to>
    <xdr:sp macro="" textlink="">
      <xdr:nvSpPr>
        <xdr:cNvPr id="41" name="2 Rectángulo"/>
        <xdr:cNvSpPr/>
      </xdr:nvSpPr>
      <xdr:spPr>
        <a:xfrm>
          <a:off x="3038475" y="17640300"/>
          <a:ext cx="4582795" cy="77851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15000"/>
            </a:lnSpc>
            <a:spcAft>
              <a:spcPts val="1000"/>
            </a:spcAft>
          </a:pPr>
          <a:r>
            <a:rPr lang="es-EC" sz="2800">
              <a:effectLst/>
              <a:ea typeface="Calibri"/>
              <a:cs typeface="Times New Roman"/>
            </a:rPr>
            <a:t>INSTANCIA OPERATIVA</a:t>
          </a:r>
          <a:endParaRPr lang="es-ES" sz="1100">
            <a:effectLst/>
            <a:ea typeface="Calibri"/>
            <a:cs typeface="Times New Roman"/>
          </a:endParaRPr>
        </a:p>
      </xdr:txBody>
    </xdr:sp>
    <xdr:clientData/>
  </xdr:twoCellAnchor>
  <xdr:twoCellAnchor>
    <xdr:from>
      <xdr:col>6</xdr:col>
      <xdr:colOff>171450</xdr:colOff>
      <xdr:row>1</xdr:row>
      <xdr:rowOff>57150</xdr:rowOff>
    </xdr:from>
    <xdr:to>
      <xdr:col>10</xdr:col>
      <xdr:colOff>295275</xdr:colOff>
      <xdr:row>7</xdr:row>
      <xdr:rowOff>9525</xdr:rowOff>
    </xdr:to>
    <xdr:sp macro="" textlink="">
      <xdr:nvSpPr>
        <xdr:cNvPr id="42" name="4 Llamada rectangular redondeada"/>
        <xdr:cNvSpPr/>
      </xdr:nvSpPr>
      <xdr:spPr>
        <a:xfrm>
          <a:off x="2471420" y="744855"/>
          <a:ext cx="2562225" cy="1524000"/>
        </a:xfrm>
        <a:prstGeom prst="wedgeRoundRectCallout">
          <a:avLst/>
        </a:prstGeom>
        <a:solidFill>
          <a:schemeClr val="bg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15000"/>
            </a:lnSpc>
            <a:spcAft>
              <a:spcPts val="1000"/>
            </a:spcAft>
          </a:pPr>
          <a:r>
            <a:rPr lang="es-EC" sz="2800">
              <a:solidFill>
                <a:srgbClr val="595959"/>
              </a:solidFill>
              <a:effectLst/>
              <a:ea typeface="Calibri"/>
              <a:cs typeface="Times New Roman"/>
            </a:rPr>
            <a:t>ALCALDE</a:t>
          </a:r>
          <a:endParaRPr lang="es-ES" sz="1100">
            <a:effectLst/>
            <a:ea typeface="Calibri"/>
            <a:cs typeface="Times New Roman"/>
          </a:endParaRPr>
        </a:p>
        <a:p>
          <a:pPr algn="ctr">
            <a:lnSpc>
              <a:spcPct val="115000"/>
            </a:lnSpc>
            <a:spcAft>
              <a:spcPts val="1000"/>
            </a:spcAft>
          </a:pPr>
          <a:r>
            <a:rPr lang="es-EC" sz="1800">
              <a:solidFill>
                <a:srgbClr val="595959"/>
              </a:solidFill>
              <a:effectLst/>
              <a:ea typeface="Calibri"/>
              <a:cs typeface="Times New Roman"/>
            </a:rPr>
            <a:t>(PRESIDE Y CONVOCA)</a:t>
          </a:r>
          <a:endParaRPr lang="es-ES" sz="1100">
            <a:effectLst/>
            <a:ea typeface="Calibri"/>
            <a:cs typeface="Times New Roman"/>
          </a:endParaRPr>
        </a:p>
      </xdr:txBody>
    </xdr:sp>
    <xdr:clientData/>
  </xdr:twoCellAnchor>
  <xdr:twoCellAnchor>
    <xdr:from>
      <xdr:col>2</xdr:col>
      <xdr:colOff>152400</xdr:colOff>
      <xdr:row>14</xdr:row>
      <xdr:rowOff>152400</xdr:rowOff>
    </xdr:from>
    <xdr:to>
      <xdr:col>5</xdr:col>
      <xdr:colOff>569595</xdr:colOff>
      <xdr:row>22</xdr:row>
      <xdr:rowOff>70485</xdr:rowOff>
    </xdr:to>
    <xdr:sp macro="" textlink="">
      <xdr:nvSpPr>
        <xdr:cNvPr id="43" name="6 Llamada de flecha a la derecha"/>
        <xdr:cNvSpPr/>
      </xdr:nvSpPr>
      <xdr:spPr>
        <a:xfrm>
          <a:off x="11430" y="3081020"/>
          <a:ext cx="2245995" cy="1489710"/>
        </a:xfrm>
        <a:prstGeom prst="rightArrowCallout">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15000"/>
            </a:lnSpc>
            <a:spcAft>
              <a:spcPts val="1000"/>
            </a:spcAft>
          </a:pPr>
          <a:r>
            <a:rPr lang="es-EC" sz="1400">
              <a:solidFill>
                <a:srgbClr val="17365D"/>
              </a:solidFill>
              <a:effectLst/>
              <a:ea typeface="Calibri"/>
              <a:cs typeface="Times New Roman"/>
            </a:rPr>
            <a:t>REPRESENTANTE DE LOS CONSEJALES</a:t>
          </a:r>
          <a:endParaRPr lang="es-ES" sz="1100">
            <a:effectLst/>
            <a:ea typeface="Calibri"/>
            <a:cs typeface="Times New Roman"/>
          </a:endParaRPr>
        </a:p>
      </xdr:txBody>
    </xdr:sp>
    <xdr:clientData/>
  </xdr:twoCellAnchor>
  <xdr:twoCellAnchor>
    <xdr:from>
      <xdr:col>11</xdr:col>
      <xdr:colOff>304800</xdr:colOff>
      <xdr:row>15</xdr:row>
      <xdr:rowOff>57150</xdr:rowOff>
    </xdr:from>
    <xdr:to>
      <xdr:col>14</xdr:col>
      <xdr:colOff>553085</xdr:colOff>
      <xdr:row>22</xdr:row>
      <xdr:rowOff>86995</xdr:rowOff>
    </xdr:to>
    <xdr:sp macro="" textlink="">
      <xdr:nvSpPr>
        <xdr:cNvPr id="44" name="11 Llamada de flecha a la izquierda"/>
        <xdr:cNvSpPr/>
      </xdr:nvSpPr>
      <xdr:spPr>
        <a:xfrm>
          <a:off x="5655310" y="2934335"/>
          <a:ext cx="2077085" cy="1410970"/>
        </a:xfrm>
        <a:prstGeom prst="leftArrowCallou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15000"/>
            </a:lnSpc>
            <a:spcAft>
              <a:spcPts val="1000"/>
            </a:spcAft>
          </a:pPr>
          <a:r>
            <a:rPr lang="es-EC" sz="1400">
              <a:solidFill>
                <a:srgbClr val="17365D"/>
              </a:solidFill>
              <a:effectLst/>
              <a:ea typeface="Calibri"/>
              <a:cs typeface="Times New Roman"/>
            </a:rPr>
            <a:t>DIRECTOR DE PLANIFICACIÓN ESTRATEGICA</a:t>
          </a:r>
          <a:endParaRPr lang="es-ES" sz="1100">
            <a:effectLst/>
            <a:ea typeface="Calibri"/>
            <a:cs typeface="Times New Roman"/>
          </a:endParaRPr>
        </a:p>
      </xdr:txBody>
    </xdr:sp>
    <xdr:clientData/>
  </xdr:twoCellAnchor>
  <xdr:twoCellAnchor>
    <xdr:from>
      <xdr:col>10</xdr:col>
      <xdr:colOff>152399</xdr:colOff>
      <xdr:row>23</xdr:row>
      <xdr:rowOff>38101</xdr:rowOff>
    </xdr:from>
    <xdr:to>
      <xdr:col>13</xdr:col>
      <xdr:colOff>342899</xdr:colOff>
      <xdr:row>35</xdr:row>
      <xdr:rowOff>383541</xdr:rowOff>
    </xdr:to>
    <xdr:sp macro="" textlink="">
      <xdr:nvSpPr>
        <xdr:cNvPr id="45" name="13 Llamada de flecha hacia arriba"/>
        <xdr:cNvSpPr/>
      </xdr:nvSpPr>
      <xdr:spPr>
        <a:xfrm rot="19050686">
          <a:off x="6857999" y="7448551"/>
          <a:ext cx="2019300" cy="2631440"/>
        </a:xfrm>
        <a:prstGeom prst="upArrowCallout">
          <a:avLst/>
        </a:prstGeom>
        <a:solidFill>
          <a:schemeClr val="accent3">
            <a:lumMod val="60000"/>
            <a:lumOff val="40000"/>
          </a:schemeClr>
        </a:solidFill>
        <a:scene3d>
          <a:camera prst="orthographicFront">
            <a:rot lat="21299992" lon="299999"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15000"/>
            </a:lnSpc>
            <a:spcAft>
              <a:spcPts val="1000"/>
            </a:spcAft>
          </a:pPr>
          <a:r>
            <a:rPr lang="es-EC" sz="1400">
              <a:solidFill>
                <a:srgbClr val="17365D"/>
              </a:solidFill>
              <a:effectLst/>
              <a:ea typeface="Calibri"/>
              <a:cs typeface="Times New Roman"/>
            </a:rPr>
            <a:t>TRES REPRESENTANTES DE LA SOCIEDAD CIVIL ELEGIDOS EN ASAMBLEA</a:t>
          </a:r>
          <a:endParaRPr lang="es-ES" sz="1100">
            <a:effectLst/>
            <a:ea typeface="Calibri"/>
            <a:cs typeface="Times New Roman"/>
          </a:endParaRPr>
        </a:p>
      </xdr:txBody>
    </xdr:sp>
    <xdr:clientData/>
  </xdr:twoCellAnchor>
  <xdr:twoCellAnchor>
    <xdr:from>
      <xdr:col>7</xdr:col>
      <xdr:colOff>57150</xdr:colOff>
      <xdr:row>21</xdr:row>
      <xdr:rowOff>76200</xdr:rowOff>
    </xdr:from>
    <xdr:to>
      <xdr:col>10</xdr:col>
      <xdr:colOff>67945</xdr:colOff>
      <xdr:row>31</xdr:row>
      <xdr:rowOff>45085</xdr:rowOff>
    </xdr:to>
    <xdr:sp macro="" textlink="">
      <xdr:nvSpPr>
        <xdr:cNvPr id="46" name="19 Llamada de flecha hacia arriba"/>
        <xdr:cNvSpPr/>
      </xdr:nvSpPr>
      <xdr:spPr>
        <a:xfrm>
          <a:off x="4933950" y="7105650"/>
          <a:ext cx="1839595" cy="1873885"/>
        </a:xfrm>
        <a:prstGeom prst="upArrowCallout">
          <a:avLst/>
        </a:prstGeom>
        <a:solidFill>
          <a:schemeClr val="accent4">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15000"/>
            </a:lnSpc>
            <a:spcAft>
              <a:spcPts val="1000"/>
            </a:spcAft>
          </a:pPr>
          <a:r>
            <a:rPr lang="es-EC" sz="1400">
              <a:solidFill>
                <a:srgbClr val="17365D"/>
              </a:solidFill>
              <a:effectLst/>
              <a:ea typeface="Calibri"/>
              <a:cs typeface="Times New Roman"/>
            </a:rPr>
            <a:t>TRES TECNICOS DEL GAD MUNCIPAL</a:t>
          </a:r>
          <a:endParaRPr lang="es-ES" sz="1100">
            <a:effectLst/>
            <a:ea typeface="Calibri"/>
            <a:cs typeface="Times New Roman"/>
          </a:endParaRPr>
        </a:p>
      </xdr:txBody>
    </xdr:sp>
    <xdr:clientData/>
  </xdr:twoCellAnchor>
  <xdr:twoCellAnchor>
    <xdr:from>
      <xdr:col>3</xdr:col>
      <xdr:colOff>304800</xdr:colOff>
      <xdr:row>23</xdr:row>
      <xdr:rowOff>57150</xdr:rowOff>
    </xdr:from>
    <xdr:to>
      <xdr:col>7</xdr:col>
      <xdr:colOff>54610</xdr:colOff>
      <xdr:row>35</xdr:row>
      <xdr:rowOff>178435</xdr:rowOff>
    </xdr:to>
    <xdr:sp macro="" textlink="">
      <xdr:nvSpPr>
        <xdr:cNvPr id="47" name="20 Llamada de flecha hacia arriba"/>
        <xdr:cNvSpPr/>
      </xdr:nvSpPr>
      <xdr:spPr>
        <a:xfrm rot="2640000">
          <a:off x="2743200" y="7467600"/>
          <a:ext cx="2188210" cy="2407285"/>
        </a:xfrm>
        <a:prstGeom prst="upArrowCallout">
          <a:avLst/>
        </a:prstGeom>
        <a:solidFill>
          <a:schemeClr val="accent6">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15000"/>
            </a:lnSpc>
            <a:spcAft>
              <a:spcPts val="1000"/>
            </a:spcAft>
          </a:pPr>
          <a:r>
            <a:rPr lang="es-EC" sz="1400">
              <a:solidFill>
                <a:srgbClr val="17365D"/>
              </a:solidFill>
              <a:effectLst/>
              <a:ea typeface="Calibri"/>
              <a:cs typeface="Times New Roman"/>
            </a:rPr>
            <a:t>UN REPRESENTANTE DE LOS GOBIERNOS AUTONOMOS PARROQUIALES</a:t>
          </a:r>
          <a:endParaRPr lang="es-ES" sz="1100">
            <a:effectLst/>
            <a:ea typeface="Calibri"/>
            <a:cs typeface="Times New Roman"/>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Eduardo%20Zu&#241;iga\Desktop\Chordeleg\SISTEMATIZACION\PROPUESTA\PROYECTOS\PROYECTOS%20CANTON\Legalizaci&#243;n%20y%20Protecci&#243;n%20de%20las%20Fuentes%20H&#237;dricas\Legalizaci&#243;n%20y%20Protecci&#243;n%20de%20las%20Fuentes%20H&#237;drica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Eduardo%20Zu&#241;iga\Desktop\Chordeleg\SISTEMATIZACION\PROPUESTA\PROYECTOS\PROYECTOS%20CANTON\Estudio%20de%20Flora%20y%20Fauna\Estudio%20de%20Flora%20y%20Faun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Eduardo%20Zu&#241;iga\Desktop\Chordeleg\SISTEMATIZACION\PROPUESTA\PROYECTOS\PROYECTOS%20CANTON\Mejoramiento%20y%20diversificaci&#243;n%20de%20la%20producci&#243;n%20agr&#237;cola\Diversificaci&#243;n%20de%20la%20producci&#243;n%20agr&#237;col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sers\Eduardo%20Zu&#241;iga\Desktop\Chordeleg\SISTEMATIZACION\PROPUESTA\PROYECTOS\PROYECTOS%20PARROQUIAS\Presupuesto%20Social%20Parroqui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o-Ha"/>
      <sheetName val="Especies"/>
      <sheetName val="Proforestal"/>
      <sheetName val="M.I."/>
      <sheetName val="Fuentes H."/>
      <sheetName val="Super-Costo T."/>
      <sheetName val="Crono.Activid."/>
      <sheetName val="Crono.Valora."/>
      <sheetName val="Finan."/>
      <sheetName val="PEA AGRO"/>
      <sheetName val="Ben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13">
          <cell r="B213">
            <v>11770.6122</v>
          </cell>
          <cell r="C213">
            <v>2170.6122</v>
          </cell>
          <cell r="D213">
            <v>2170.6122</v>
          </cell>
          <cell r="E213">
            <v>2170.6122</v>
          </cell>
          <cell r="F213">
            <v>2170.6122</v>
          </cell>
        </row>
      </sheetData>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rsión- Finan."/>
      <sheetName val="Crono-Valora."/>
      <sheetName val="Inv.Parroquias"/>
    </sheetNames>
    <sheetDataSet>
      <sheetData sheetId="0">
        <row r="60">
          <cell r="O60">
            <v>5190</v>
          </cell>
        </row>
      </sheetData>
      <sheetData sheetId="1"/>
      <sheetData sheetId="2">
        <row r="4">
          <cell r="G4">
            <v>34600</v>
          </cell>
        </row>
        <row r="5">
          <cell r="B5">
            <v>6920</v>
          </cell>
          <cell r="C5">
            <v>6920</v>
          </cell>
          <cell r="D5">
            <v>6920</v>
          </cell>
          <cell r="E5">
            <v>6920</v>
          </cell>
          <cell r="F5">
            <v>6920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
      <sheetName val="Financiam."/>
      <sheetName val="Cronog."/>
      <sheetName val="Suelos"/>
      <sheetName val="Costos T."/>
      <sheetName val="Costos U."/>
      <sheetName val="Superf."/>
      <sheetName val="Capac-Benef"/>
      <sheetName val="Rendim ."/>
      <sheetName val="Papa"/>
      <sheetName val="Haba"/>
      <sheetName val="Arveja"/>
      <sheetName val="Hortalizas"/>
      <sheetName val="F.H.C."/>
      <sheetName val="Granadilla"/>
      <sheetName val="Mora"/>
      <sheetName val="Taxo"/>
      <sheetName val="Tomate A."/>
      <sheetName val="Uvilla"/>
      <sheetName val="Hoja14"/>
    </sheetNames>
    <sheetDataSet>
      <sheetData sheetId="0" refreshError="1"/>
      <sheetData sheetId="1" refreshError="1"/>
      <sheetData sheetId="2" refreshError="1">
        <row r="302">
          <cell r="Q302">
            <v>192567.41659152386</v>
          </cell>
        </row>
        <row r="310">
          <cell r="L310">
            <v>29912.138710550047</v>
          </cell>
          <cell r="M310">
            <v>29912.138710550047</v>
          </cell>
          <cell r="N310">
            <v>29912.138710550047</v>
          </cell>
          <cell r="O310">
            <v>29912.138710550047</v>
          </cell>
          <cell r="P310">
            <v>29912.138710550047</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b."/>
      <sheetName val="P1"/>
      <sheetName val="P2"/>
      <sheetName val="P3"/>
      <sheetName val="P4"/>
      <sheetName val="Total"/>
      <sheetName val="Datos P2"/>
    </sheetNames>
    <sheetDataSet>
      <sheetData sheetId="0"/>
      <sheetData sheetId="1">
        <row r="22">
          <cell r="B22">
            <v>13619.140625</v>
          </cell>
        </row>
        <row r="23">
          <cell r="B23">
            <v>4635.2864583333339</v>
          </cell>
          <cell r="C23">
            <v>1477.734375</v>
          </cell>
          <cell r="D23">
            <v>30842.968750000004</v>
          </cell>
          <cell r="E23">
            <v>30842.968750000004</v>
          </cell>
          <cell r="F23">
            <v>30842.968750000004</v>
          </cell>
          <cell r="G23">
            <v>157372.39583333334</v>
          </cell>
        </row>
      </sheetData>
      <sheetData sheetId="2">
        <row r="4">
          <cell r="B4">
            <v>1602500</v>
          </cell>
        </row>
        <row r="5">
          <cell r="B5">
            <v>397875</v>
          </cell>
          <cell r="C5">
            <v>397875</v>
          </cell>
        </row>
      </sheetData>
      <sheetData sheetId="3">
        <row r="19">
          <cell r="B19">
            <v>236492.71010574861</v>
          </cell>
        </row>
        <row r="20">
          <cell r="B20">
            <v>46378.63520712412</v>
          </cell>
          <cell r="C20">
            <v>38043.08499642204</v>
          </cell>
          <cell r="D20">
            <v>37317.104237894571</v>
          </cell>
          <cell r="E20">
            <v>31602.386896716231</v>
          </cell>
          <cell r="F20">
            <v>37317.104237894571</v>
          </cell>
          <cell r="G20">
            <v>169441.36916593782</v>
          </cell>
        </row>
      </sheetData>
      <sheetData sheetId="4">
        <row r="68">
          <cell r="J68">
            <v>102382.05681755768</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O67"/>
  <sheetViews>
    <sheetView tabSelected="1" zoomScale="90" zoomScaleNormal="90" workbookViewId="0">
      <selection activeCell="B3" sqref="B3:B9"/>
    </sheetView>
  </sheetViews>
  <sheetFormatPr baseColWidth="10" defaultColWidth="9.140625" defaultRowHeight="12.75" x14ac:dyDescent="0.2"/>
  <cols>
    <col min="1" max="1" width="11" style="37" bestFit="1" customWidth="1"/>
    <col min="2" max="2" width="15.7109375" style="37" bestFit="1" customWidth="1"/>
    <col min="3" max="3" width="19.7109375" style="37" customWidth="1"/>
    <col min="4" max="4" width="25.7109375" style="37" hidden="1" customWidth="1"/>
    <col min="5" max="6" width="25.7109375" style="37" customWidth="1"/>
    <col min="7" max="7" width="21" style="37" customWidth="1"/>
    <col min="8" max="9" width="23.5703125" style="37" customWidth="1"/>
    <col min="10" max="10" width="22.7109375" style="37" customWidth="1"/>
    <col min="11" max="11" width="7.140625" style="37" customWidth="1"/>
    <col min="12" max="12" width="7.140625" style="364" customWidth="1"/>
    <col min="13" max="15" width="7.140625" style="37" customWidth="1"/>
    <col min="16" max="16384" width="9.140625" style="37"/>
  </cols>
  <sheetData>
    <row r="2" spans="1:15" ht="17.25" customHeight="1" x14ac:dyDescent="0.2">
      <c r="A2" s="501" t="s">
        <v>35</v>
      </c>
      <c r="B2" s="501"/>
      <c r="C2" s="501"/>
      <c r="D2" s="501"/>
      <c r="E2" s="501"/>
      <c r="F2" s="501"/>
      <c r="G2" s="501"/>
      <c r="H2" s="501"/>
      <c r="I2" s="501"/>
      <c r="J2" s="501"/>
      <c r="K2" s="470" t="s">
        <v>310</v>
      </c>
      <c r="L2" s="470"/>
      <c r="M2" s="470"/>
      <c r="N2" s="470"/>
      <c r="O2" s="470"/>
    </row>
    <row r="3" spans="1:15" ht="29.25" customHeight="1" x14ac:dyDescent="0.2">
      <c r="A3" s="644" t="s">
        <v>36</v>
      </c>
      <c r="B3" s="644" t="s">
        <v>37</v>
      </c>
      <c r="C3" s="647" t="s">
        <v>38</v>
      </c>
      <c r="D3" s="41" t="s">
        <v>39</v>
      </c>
      <c r="E3" s="650" t="s">
        <v>330</v>
      </c>
      <c r="F3" s="650" t="s">
        <v>331</v>
      </c>
      <c r="G3" s="650" t="s">
        <v>40</v>
      </c>
      <c r="H3" s="650" t="s">
        <v>2</v>
      </c>
      <c r="I3" s="650" t="s">
        <v>320</v>
      </c>
      <c r="J3" s="650" t="s">
        <v>41</v>
      </c>
      <c r="K3" s="357">
        <v>1</v>
      </c>
      <c r="L3" s="361">
        <v>2</v>
      </c>
      <c r="M3" s="357">
        <v>3</v>
      </c>
      <c r="N3" s="357">
        <v>4</v>
      </c>
      <c r="O3" s="357">
        <v>5</v>
      </c>
    </row>
    <row r="4" spans="1:15" ht="48" hidden="1" customHeight="1" x14ac:dyDescent="0.2">
      <c r="A4" s="645"/>
      <c r="B4" s="645"/>
      <c r="C4" s="648"/>
      <c r="D4" s="502" t="s">
        <v>42</v>
      </c>
      <c r="E4" s="651"/>
      <c r="F4" s="651"/>
      <c r="G4" s="651"/>
      <c r="H4" s="651"/>
      <c r="I4" s="651"/>
      <c r="J4" s="651"/>
      <c r="K4" s="471" t="s">
        <v>311</v>
      </c>
      <c r="L4" s="473" t="s">
        <v>311</v>
      </c>
      <c r="M4" s="471"/>
      <c r="N4" s="471"/>
      <c r="O4" s="471"/>
    </row>
    <row r="5" spans="1:15" ht="51" hidden="1" customHeight="1" x14ac:dyDescent="0.2">
      <c r="A5" s="645"/>
      <c r="B5" s="645"/>
      <c r="C5" s="648"/>
      <c r="D5" s="503"/>
      <c r="E5" s="651"/>
      <c r="F5" s="651"/>
      <c r="G5" s="651"/>
      <c r="H5" s="651"/>
      <c r="I5" s="651"/>
      <c r="J5" s="651"/>
      <c r="K5" s="472"/>
      <c r="L5" s="474"/>
      <c r="M5" s="472"/>
      <c r="N5" s="472"/>
      <c r="O5" s="472"/>
    </row>
    <row r="6" spans="1:15" ht="63.75" hidden="1" customHeight="1" x14ac:dyDescent="0.2">
      <c r="A6" s="645"/>
      <c r="B6" s="645"/>
      <c r="C6" s="648"/>
      <c r="D6" s="296" t="s">
        <v>43</v>
      </c>
      <c r="E6" s="651"/>
      <c r="F6" s="651"/>
      <c r="G6" s="651"/>
      <c r="H6" s="651"/>
      <c r="I6" s="651"/>
      <c r="J6" s="651"/>
      <c r="K6" s="357"/>
      <c r="L6" s="361"/>
      <c r="M6" s="357" t="s">
        <v>311</v>
      </c>
      <c r="N6" s="357" t="s">
        <v>311</v>
      </c>
      <c r="O6" s="357"/>
    </row>
    <row r="7" spans="1:15" ht="63.75" hidden="1" customHeight="1" x14ac:dyDescent="0.2">
      <c r="A7" s="645"/>
      <c r="B7" s="645"/>
      <c r="C7" s="648"/>
      <c r="D7" s="298" t="s">
        <v>44</v>
      </c>
      <c r="E7" s="651"/>
      <c r="F7" s="651"/>
      <c r="G7" s="651"/>
      <c r="H7" s="651"/>
      <c r="I7" s="651"/>
      <c r="J7" s="651"/>
      <c r="K7" s="357" t="s">
        <v>311</v>
      </c>
      <c r="L7" s="361" t="s">
        <v>311</v>
      </c>
      <c r="M7" s="357" t="s">
        <v>311</v>
      </c>
      <c r="N7" s="357" t="s">
        <v>311</v>
      </c>
      <c r="O7" s="357" t="s">
        <v>311</v>
      </c>
    </row>
    <row r="8" spans="1:15" x14ac:dyDescent="0.2">
      <c r="A8" s="645"/>
      <c r="B8" s="645"/>
      <c r="C8" s="648"/>
      <c r="D8" s="280"/>
      <c r="E8" s="651"/>
      <c r="F8" s="651"/>
      <c r="G8" s="651"/>
      <c r="H8" s="651"/>
      <c r="I8" s="651"/>
      <c r="J8" s="651"/>
      <c r="K8" s="357"/>
      <c r="L8" s="361"/>
      <c r="M8" s="357"/>
      <c r="N8" s="357"/>
      <c r="O8" s="357"/>
    </row>
    <row r="9" spans="1:15" ht="25.5" customHeight="1" x14ac:dyDescent="0.2">
      <c r="A9" s="646"/>
      <c r="B9" s="646"/>
      <c r="C9" s="649"/>
      <c r="D9" s="41" t="s">
        <v>39</v>
      </c>
      <c r="E9" s="652"/>
      <c r="F9" s="652"/>
      <c r="G9" s="652"/>
      <c r="H9" s="652"/>
      <c r="I9" s="652"/>
      <c r="J9" s="652"/>
      <c r="K9" s="357"/>
      <c r="L9" s="361"/>
      <c r="M9" s="357"/>
      <c r="N9" s="357"/>
      <c r="O9" s="357"/>
    </row>
    <row r="10" spans="1:15" ht="137.25" customHeight="1" x14ac:dyDescent="0.2">
      <c r="A10" s="642" t="s">
        <v>7</v>
      </c>
      <c r="B10" s="520" t="s">
        <v>45</v>
      </c>
      <c r="C10" s="522" t="s">
        <v>332</v>
      </c>
      <c r="D10" s="531" t="s">
        <v>47</v>
      </c>
      <c r="E10" s="465" t="s">
        <v>339</v>
      </c>
      <c r="F10" s="465" t="s">
        <v>349</v>
      </c>
      <c r="G10" s="524" t="s">
        <v>263</v>
      </c>
      <c r="H10" s="402" t="s">
        <v>294</v>
      </c>
      <c r="I10" s="381" t="s">
        <v>243</v>
      </c>
      <c r="J10" s="329" t="s">
        <v>48</v>
      </c>
      <c r="K10" s="357" t="s">
        <v>311</v>
      </c>
      <c r="L10" s="361" t="s">
        <v>311</v>
      </c>
      <c r="M10" s="357" t="s">
        <v>311</v>
      </c>
      <c r="N10" s="357" t="s">
        <v>311</v>
      </c>
      <c r="O10" s="357" t="s">
        <v>311</v>
      </c>
    </row>
    <row r="11" spans="1:15" ht="36" hidden="1" customHeight="1" x14ac:dyDescent="0.2">
      <c r="A11" s="643"/>
      <c r="B11" s="521"/>
      <c r="C11" s="523"/>
      <c r="D11" s="532"/>
      <c r="E11" s="439"/>
      <c r="F11" s="439"/>
      <c r="G11" s="524"/>
      <c r="H11" s="299" t="s">
        <v>293</v>
      </c>
      <c r="I11" s="381" t="s">
        <v>242</v>
      </c>
      <c r="J11" s="330"/>
      <c r="K11" s="357"/>
      <c r="L11" s="361" t="s">
        <v>311</v>
      </c>
      <c r="M11" s="357" t="s">
        <v>311</v>
      </c>
      <c r="N11" s="357"/>
      <c r="O11" s="357"/>
    </row>
    <row r="12" spans="1:15" ht="99.75" hidden="1" customHeight="1" x14ac:dyDescent="0.2">
      <c r="A12" s="643"/>
      <c r="B12" s="521"/>
      <c r="C12" s="523"/>
      <c r="D12" s="300" t="s">
        <v>49</v>
      </c>
      <c r="E12" s="440"/>
      <c r="F12" s="440"/>
      <c r="G12" s="524"/>
      <c r="H12" s="299" t="s">
        <v>291</v>
      </c>
      <c r="I12" s="384" t="s">
        <v>244</v>
      </c>
      <c r="J12" s="504" t="s">
        <v>50</v>
      </c>
      <c r="K12" s="357" t="s">
        <v>311</v>
      </c>
      <c r="L12" s="361" t="s">
        <v>311</v>
      </c>
      <c r="M12" s="357"/>
      <c r="N12" s="357"/>
      <c r="O12" s="357"/>
    </row>
    <row r="13" spans="1:15" ht="60" hidden="1" customHeight="1" x14ac:dyDescent="0.2">
      <c r="A13" s="643"/>
      <c r="B13" s="521"/>
      <c r="C13" s="523"/>
      <c r="D13" s="300" t="s">
        <v>51</v>
      </c>
      <c r="E13" s="440"/>
      <c r="F13" s="440"/>
      <c r="G13" s="524"/>
      <c r="H13" s="299" t="s">
        <v>292</v>
      </c>
      <c r="I13" s="381" t="s">
        <v>245</v>
      </c>
      <c r="J13" s="504"/>
      <c r="K13" s="357"/>
      <c r="L13" s="361"/>
      <c r="M13" s="357"/>
      <c r="N13" s="357"/>
      <c r="O13" s="357"/>
    </row>
    <row r="14" spans="1:15" ht="64.5" customHeight="1" x14ac:dyDescent="0.2">
      <c r="A14" s="643"/>
      <c r="B14" s="505" t="s">
        <v>54</v>
      </c>
      <c r="C14" s="507" t="s">
        <v>333</v>
      </c>
      <c r="D14" s="509" t="s">
        <v>43</v>
      </c>
      <c r="E14" s="441" t="s">
        <v>340</v>
      </c>
      <c r="F14" s="441"/>
      <c r="G14" s="511" t="s">
        <v>55</v>
      </c>
      <c r="H14" s="499" t="s">
        <v>312</v>
      </c>
      <c r="I14" s="407" t="s">
        <v>327</v>
      </c>
      <c r="J14" s="331" t="s">
        <v>56</v>
      </c>
      <c r="K14" s="357" t="s">
        <v>313</v>
      </c>
      <c r="L14" s="361" t="s">
        <v>313</v>
      </c>
      <c r="M14" s="357" t="s">
        <v>313</v>
      </c>
      <c r="N14" s="357" t="s">
        <v>313</v>
      </c>
      <c r="O14" s="357"/>
    </row>
    <row r="15" spans="1:15" ht="76.5" x14ac:dyDescent="0.2">
      <c r="A15" s="643"/>
      <c r="B15" s="506"/>
      <c r="C15" s="508"/>
      <c r="D15" s="510"/>
      <c r="E15" s="441"/>
      <c r="F15" s="441"/>
      <c r="G15" s="512"/>
      <c r="H15" s="500"/>
      <c r="I15" s="408"/>
      <c r="J15" s="332" t="s">
        <v>57</v>
      </c>
      <c r="K15" s="357"/>
      <c r="L15" s="361"/>
      <c r="M15" s="357"/>
      <c r="N15" s="357"/>
      <c r="O15" s="357"/>
    </row>
    <row r="16" spans="1:15" ht="114.75" hidden="1" customHeight="1" x14ac:dyDescent="0.2">
      <c r="A16" s="643"/>
      <c r="B16" s="525" t="s">
        <v>58</v>
      </c>
      <c r="C16" s="527" t="s">
        <v>59</v>
      </c>
      <c r="D16" s="411" t="s">
        <v>60</v>
      </c>
      <c r="E16" s="442"/>
      <c r="F16" s="442"/>
      <c r="G16" s="529" t="s">
        <v>264</v>
      </c>
      <c r="H16" s="541" t="s">
        <v>295</v>
      </c>
      <c r="I16" s="382" t="s">
        <v>247</v>
      </c>
      <c r="J16" s="333" t="s">
        <v>61</v>
      </c>
      <c r="K16" s="357"/>
      <c r="L16" s="361" t="s">
        <v>313</v>
      </c>
      <c r="M16" s="357" t="s">
        <v>313</v>
      </c>
      <c r="N16" s="357"/>
      <c r="O16" s="357"/>
    </row>
    <row r="17" spans="1:15" ht="90" hidden="1" customHeight="1" x14ac:dyDescent="0.2">
      <c r="A17" s="643"/>
      <c r="B17" s="526"/>
      <c r="C17" s="528"/>
      <c r="D17" s="412" t="s">
        <v>62</v>
      </c>
      <c r="E17" s="443"/>
      <c r="F17" s="443"/>
      <c r="G17" s="530"/>
      <c r="H17" s="542"/>
      <c r="I17" s="371"/>
      <c r="J17" s="325" t="s">
        <v>63</v>
      </c>
      <c r="K17" s="357"/>
      <c r="L17" s="361"/>
      <c r="M17" s="357"/>
      <c r="N17" s="357"/>
      <c r="O17" s="357"/>
    </row>
    <row r="18" spans="1:15" ht="78.75" hidden="1" customHeight="1" x14ac:dyDescent="0.2">
      <c r="A18" s="643"/>
      <c r="B18" s="513" t="s">
        <v>226</v>
      </c>
      <c r="C18" s="301" t="s">
        <v>53</v>
      </c>
      <c r="D18" s="413" t="s">
        <v>60</v>
      </c>
      <c r="E18" s="444"/>
      <c r="F18" s="444"/>
      <c r="G18" s="409" t="s">
        <v>227</v>
      </c>
      <c r="H18" s="302" t="s">
        <v>225</v>
      </c>
      <c r="I18" s="383" t="s">
        <v>246</v>
      </c>
      <c r="J18" s="334" t="s">
        <v>265</v>
      </c>
      <c r="K18" s="357" t="s">
        <v>313</v>
      </c>
      <c r="L18" s="361" t="s">
        <v>313</v>
      </c>
      <c r="M18" s="357" t="s">
        <v>313</v>
      </c>
      <c r="N18" s="357" t="s">
        <v>313</v>
      </c>
      <c r="O18" s="357" t="s">
        <v>313</v>
      </c>
    </row>
    <row r="19" spans="1:15" ht="94.5" x14ac:dyDescent="0.2">
      <c r="A19" s="643"/>
      <c r="B19" s="513"/>
      <c r="C19" s="533" t="s">
        <v>333</v>
      </c>
      <c r="D19" s="303"/>
      <c r="E19" s="444" t="s">
        <v>340</v>
      </c>
      <c r="F19" s="444"/>
      <c r="G19" s="409"/>
      <c r="H19" s="403" t="s">
        <v>296</v>
      </c>
      <c r="I19" s="392" t="s">
        <v>255</v>
      </c>
      <c r="J19" s="335" t="s">
        <v>266</v>
      </c>
      <c r="K19" s="357" t="s">
        <v>313</v>
      </c>
      <c r="L19" s="361"/>
      <c r="M19" s="357" t="s">
        <v>313</v>
      </c>
      <c r="N19" s="357"/>
      <c r="O19" s="357" t="s">
        <v>313</v>
      </c>
    </row>
    <row r="20" spans="1:15" ht="15.75" hidden="1" x14ac:dyDescent="0.2">
      <c r="A20" s="322"/>
      <c r="B20" s="323"/>
      <c r="C20" s="534"/>
      <c r="D20" s="43"/>
      <c r="E20" s="445"/>
      <c r="F20" s="445"/>
      <c r="G20" s="281"/>
      <c r="H20" s="324"/>
      <c r="I20" s="324"/>
      <c r="J20" s="336"/>
      <c r="K20" s="357"/>
      <c r="L20" s="361"/>
      <c r="M20" s="357"/>
      <c r="N20" s="357"/>
      <c r="O20" s="357"/>
    </row>
    <row r="21" spans="1:15" ht="25.5" hidden="1" x14ac:dyDescent="0.2">
      <c r="A21" s="38" t="s">
        <v>36</v>
      </c>
      <c r="B21" s="39" t="s">
        <v>37</v>
      </c>
      <c r="C21" s="40" t="s">
        <v>38</v>
      </c>
      <c r="D21" s="414" t="s">
        <v>39</v>
      </c>
      <c r="E21" s="446"/>
      <c r="F21" s="446"/>
      <c r="G21" s="410" t="s">
        <v>40</v>
      </c>
      <c r="H21" s="42" t="s">
        <v>2</v>
      </c>
      <c r="I21" s="328"/>
      <c r="J21" s="328" t="s">
        <v>41</v>
      </c>
      <c r="K21" s="357"/>
      <c r="L21" s="361"/>
      <c r="M21" s="357"/>
      <c r="N21" s="357"/>
      <c r="O21" s="357"/>
    </row>
    <row r="22" spans="1:15" ht="76.5" hidden="1" x14ac:dyDescent="0.2">
      <c r="A22" s="514" t="s">
        <v>8</v>
      </c>
      <c r="B22" s="516" t="s">
        <v>64</v>
      </c>
      <c r="C22" s="297" t="s">
        <v>46</v>
      </c>
      <c r="D22" s="304" t="s">
        <v>65</v>
      </c>
      <c r="E22" s="447"/>
      <c r="F22" s="447"/>
      <c r="G22" s="518" t="s">
        <v>66</v>
      </c>
      <c r="H22" s="551" t="s">
        <v>30</v>
      </c>
      <c r="I22" s="247" t="s">
        <v>169</v>
      </c>
      <c r="J22" s="337" t="s">
        <v>67</v>
      </c>
      <c r="K22" s="466"/>
      <c r="L22" s="468"/>
      <c r="M22" s="466"/>
      <c r="N22" s="466" t="s">
        <v>313</v>
      </c>
      <c r="O22" s="466" t="s">
        <v>313</v>
      </c>
    </row>
    <row r="23" spans="1:15" ht="76.5" hidden="1" x14ac:dyDescent="0.2">
      <c r="A23" s="515"/>
      <c r="B23" s="517"/>
      <c r="C23" s="305" t="s">
        <v>68</v>
      </c>
      <c r="D23" s="306" t="s">
        <v>69</v>
      </c>
      <c r="E23" s="448"/>
      <c r="F23" s="448"/>
      <c r="G23" s="519"/>
      <c r="H23" s="552"/>
      <c r="I23" s="372"/>
      <c r="J23" s="338" t="s">
        <v>70</v>
      </c>
      <c r="K23" s="467"/>
      <c r="L23" s="469"/>
      <c r="M23" s="467"/>
      <c r="N23" s="467"/>
      <c r="O23" s="467"/>
    </row>
    <row r="24" spans="1:15" ht="117.75" customHeight="1" x14ac:dyDescent="0.2">
      <c r="A24" s="515"/>
      <c r="B24" s="397" t="s">
        <v>323</v>
      </c>
      <c r="C24" s="398" t="s">
        <v>334</v>
      </c>
      <c r="D24" s="399"/>
      <c r="E24" s="449"/>
      <c r="F24" s="449" t="s">
        <v>350</v>
      </c>
      <c r="G24" s="420" t="s">
        <v>324</v>
      </c>
      <c r="H24" s="396" t="s">
        <v>325</v>
      </c>
      <c r="I24" s="400" t="s">
        <v>326</v>
      </c>
      <c r="J24" s="401"/>
      <c r="K24" s="366"/>
      <c r="L24" s="368"/>
      <c r="M24" s="366"/>
      <c r="N24" s="366"/>
      <c r="O24" s="366"/>
    </row>
    <row r="25" spans="1:15" ht="65.25" hidden="1" customHeight="1" x14ac:dyDescent="0.2">
      <c r="A25" s="515"/>
      <c r="B25" s="553" t="s">
        <v>71</v>
      </c>
      <c r="C25" s="555" t="s">
        <v>46</v>
      </c>
      <c r="D25" s="557" t="s">
        <v>47</v>
      </c>
      <c r="E25" s="450"/>
      <c r="F25" s="450"/>
      <c r="G25" s="558" t="s">
        <v>72</v>
      </c>
      <c r="H25" s="307" t="s">
        <v>314</v>
      </c>
      <c r="I25" s="389" t="s">
        <v>298</v>
      </c>
      <c r="J25" s="535" t="s">
        <v>73</v>
      </c>
      <c r="K25" s="357"/>
      <c r="L25" s="361"/>
      <c r="M25" s="357"/>
      <c r="N25" s="357"/>
      <c r="O25" s="357"/>
    </row>
    <row r="26" spans="1:15" ht="76.5" hidden="1" x14ac:dyDescent="0.2">
      <c r="A26" s="515"/>
      <c r="B26" s="554"/>
      <c r="C26" s="556"/>
      <c r="D26" s="557"/>
      <c r="E26" s="450"/>
      <c r="F26" s="450"/>
      <c r="G26" s="558"/>
      <c r="H26" s="308" t="s">
        <v>315</v>
      </c>
      <c r="I26" s="389" t="s">
        <v>167</v>
      </c>
      <c r="J26" s="536"/>
      <c r="K26" s="357"/>
      <c r="L26" s="361"/>
      <c r="M26" s="357"/>
      <c r="N26" s="357"/>
      <c r="O26" s="357"/>
    </row>
    <row r="27" spans="1:15" ht="102" x14ac:dyDescent="0.2">
      <c r="A27" s="515"/>
      <c r="B27" s="537" t="s">
        <v>74</v>
      </c>
      <c r="C27" s="539" t="s">
        <v>335</v>
      </c>
      <c r="D27" s="373" t="s">
        <v>47</v>
      </c>
      <c r="E27" s="451" t="s">
        <v>341</v>
      </c>
      <c r="F27" s="451" t="s">
        <v>350</v>
      </c>
      <c r="G27" s="421" t="s">
        <v>267</v>
      </c>
      <c r="H27" s="402" t="s">
        <v>228</v>
      </c>
      <c r="I27" s="392" t="s">
        <v>248</v>
      </c>
      <c r="J27" s="339" t="s">
        <v>75</v>
      </c>
      <c r="K27" s="365" t="s">
        <v>313</v>
      </c>
      <c r="L27" s="367" t="s">
        <v>313</v>
      </c>
      <c r="M27" s="365" t="s">
        <v>313</v>
      </c>
      <c r="N27" s="365" t="s">
        <v>313</v>
      </c>
      <c r="O27" s="365" t="s">
        <v>313</v>
      </c>
    </row>
    <row r="28" spans="1:15" ht="93" hidden="1" customHeight="1" x14ac:dyDescent="0.2">
      <c r="A28" s="515"/>
      <c r="B28" s="538"/>
      <c r="C28" s="540"/>
      <c r="D28" s="415" t="s">
        <v>76</v>
      </c>
      <c r="E28" s="451"/>
      <c r="F28" s="451"/>
      <c r="G28" s="422"/>
      <c r="H28" s="309" t="s">
        <v>268</v>
      </c>
      <c r="I28" s="387" t="s">
        <v>249</v>
      </c>
      <c r="J28" s="340" t="s">
        <v>77</v>
      </c>
      <c r="K28" s="359"/>
      <c r="L28" s="361"/>
      <c r="M28" s="357"/>
      <c r="N28" s="359" t="s">
        <v>313</v>
      </c>
      <c r="O28" s="359" t="s">
        <v>313</v>
      </c>
    </row>
    <row r="29" spans="1:15" ht="15.75" hidden="1" x14ac:dyDescent="0.2">
      <c r="A29" s="285"/>
      <c r="B29" s="286"/>
      <c r="C29" s="282"/>
      <c r="D29" s="287"/>
      <c r="E29" s="445"/>
      <c r="F29" s="445"/>
      <c r="G29" s="288"/>
      <c r="H29" s="284"/>
      <c r="I29" s="284"/>
      <c r="J29" s="289"/>
      <c r="K29" s="357"/>
      <c r="L29" s="361"/>
      <c r="M29" s="357"/>
      <c r="N29" s="357"/>
      <c r="O29" s="357"/>
    </row>
    <row r="30" spans="1:15" ht="25.5" hidden="1" x14ac:dyDescent="0.2">
      <c r="A30" s="38" t="s">
        <v>36</v>
      </c>
      <c r="B30" s="39" t="s">
        <v>37</v>
      </c>
      <c r="C30" s="40" t="s">
        <v>38</v>
      </c>
      <c r="D30" s="414" t="s">
        <v>39</v>
      </c>
      <c r="E30" s="446"/>
      <c r="F30" s="446"/>
      <c r="G30" s="410" t="s">
        <v>40</v>
      </c>
      <c r="H30" s="42" t="s">
        <v>2</v>
      </c>
      <c r="I30" s="328"/>
      <c r="J30" s="328" t="s">
        <v>41</v>
      </c>
      <c r="K30" s="357"/>
      <c r="L30" s="361"/>
      <c r="M30" s="357"/>
      <c r="N30" s="357"/>
      <c r="O30" s="357"/>
    </row>
    <row r="31" spans="1:15" ht="112.5" hidden="1" customHeight="1" x14ac:dyDescent="0.2">
      <c r="A31" s="475" t="s">
        <v>147</v>
      </c>
      <c r="B31" s="545" t="s">
        <v>171</v>
      </c>
      <c r="C31" s="224" t="s">
        <v>46</v>
      </c>
      <c r="D31" s="352" t="s">
        <v>172</v>
      </c>
      <c r="E31" s="249"/>
      <c r="F31" s="249"/>
      <c r="G31" s="423" t="s">
        <v>237</v>
      </c>
      <c r="H31" s="224" t="s">
        <v>270</v>
      </c>
      <c r="I31" s="352" t="s">
        <v>321</v>
      </c>
      <c r="J31" s="478" t="s">
        <v>173</v>
      </c>
      <c r="K31" s="357"/>
      <c r="L31" s="361"/>
      <c r="M31" s="357"/>
      <c r="N31" s="357"/>
      <c r="O31" s="357"/>
    </row>
    <row r="32" spans="1:15" ht="112.5" hidden="1" customHeight="1" x14ac:dyDescent="0.2">
      <c r="A32" s="475"/>
      <c r="B32" s="546"/>
      <c r="C32" s="548" t="s">
        <v>174</v>
      </c>
      <c r="D32" s="550" t="s">
        <v>175</v>
      </c>
      <c r="E32" s="452"/>
      <c r="F32" s="452"/>
      <c r="G32" s="424" t="s">
        <v>269</v>
      </c>
      <c r="H32" s="243" t="s">
        <v>271</v>
      </c>
      <c r="I32" s="374"/>
      <c r="J32" s="479"/>
      <c r="K32" s="357"/>
      <c r="L32" s="361"/>
      <c r="M32" s="357"/>
      <c r="N32" s="357"/>
      <c r="O32" s="357"/>
    </row>
    <row r="33" spans="1:15" ht="110.25" hidden="1" x14ac:dyDescent="0.2">
      <c r="A33" s="475"/>
      <c r="B33" s="547"/>
      <c r="C33" s="549"/>
      <c r="D33" s="479"/>
      <c r="E33" s="452"/>
      <c r="F33" s="452"/>
      <c r="G33" s="425"/>
      <c r="H33" s="225" t="s">
        <v>272</v>
      </c>
      <c r="I33" s="247" t="s">
        <v>300</v>
      </c>
      <c r="J33" s="341" t="s">
        <v>177</v>
      </c>
      <c r="K33" s="357"/>
      <c r="L33" s="361" t="s">
        <v>313</v>
      </c>
      <c r="M33" s="357"/>
      <c r="N33" s="357" t="s">
        <v>313</v>
      </c>
      <c r="O33" s="357"/>
    </row>
    <row r="34" spans="1:15" ht="157.5" x14ac:dyDescent="0.2">
      <c r="A34" s="475"/>
      <c r="B34" s="543" t="s">
        <v>178</v>
      </c>
      <c r="C34" s="310" t="s">
        <v>174</v>
      </c>
      <c r="D34" s="342" t="s">
        <v>179</v>
      </c>
      <c r="E34" s="453" t="s">
        <v>342</v>
      </c>
      <c r="F34" s="453"/>
      <c r="G34" s="426" t="s">
        <v>238</v>
      </c>
      <c r="H34" s="405" t="s">
        <v>230</v>
      </c>
      <c r="I34" s="386" t="s">
        <v>251</v>
      </c>
      <c r="J34" s="342" t="s">
        <v>231</v>
      </c>
      <c r="K34" s="359" t="s">
        <v>313</v>
      </c>
      <c r="L34" s="362" t="s">
        <v>313</v>
      </c>
      <c r="M34" s="359" t="s">
        <v>313</v>
      </c>
      <c r="N34" s="359" t="s">
        <v>313</v>
      </c>
      <c r="O34" s="359" t="s">
        <v>313</v>
      </c>
    </row>
    <row r="35" spans="1:15" ht="47.25" hidden="1" x14ac:dyDescent="0.2">
      <c r="A35" s="475"/>
      <c r="B35" s="544"/>
      <c r="C35" s="311"/>
      <c r="D35" s="416"/>
      <c r="E35" s="454"/>
      <c r="F35" s="454"/>
      <c r="G35" s="427"/>
      <c r="H35" s="313" t="s">
        <v>273</v>
      </c>
      <c r="I35" s="343"/>
      <c r="J35" s="343" t="s">
        <v>223</v>
      </c>
      <c r="K35" s="357"/>
      <c r="L35" s="361"/>
      <c r="M35" s="357"/>
      <c r="N35" s="357"/>
      <c r="O35" s="357"/>
    </row>
    <row r="36" spans="1:15" ht="15.75" hidden="1" x14ac:dyDescent="0.2">
      <c r="A36" s="475"/>
      <c r="B36" s="544"/>
      <c r="C36" s="313"/>
      <c r="D36" s="344"/>
      <c r="E36" s="453"/>
      <c r="F36" s="453"/>
      <c r="G36" s="427"/>
      <c r="H36" s="312"/>
      <c r="I36" s="344"/>
      <c r="J36" s="344"/>
      <c r="K36" s="357"/>
      <c r="L36" s="361"/>
      <c r="M36" s="357"/>
      <c r="N36" s="357"/>
      <c r="O36" s="357"/>
    </row>
    <row r="37" spans="1:15" ht="110.25" hidden="1" x14ac:dyDescent="0.2">
      <c r="A37" s="475"/>
      <c r="B37" s="544"/>
      <c r="C37" s="311" t="s">
        <v>180</v>
      </c>
      <c r="D37" s="375" t="s">
        <v>181</v>
      </c>
      <c r="E37" s="453"/>
      <c r="F37" s="453"/>
      <c r="G37" s="428" t="s">
        <v>182</v>
      </c>
      <c r="H37" s="311" t="s">
        <v>183</v>
      </c>
      <c r="I37" s="375"/>
      <c r="J37" s="345" t="s">
        <v>184</v>
      </c>
      <c r="K37" s="357"/>
      <c r="L37" s="361"/>
      <c r="M37" s="357"/>
      <c r="N37" s="359" t="s">
        <v>313</v>
      </c>
      <c r="O37" s="359" t="s">
        <v>313</v>
      </c>
    </row>
    <row r="38" spans="1:15" ht="78.75" hidden="1" x14ac:dyDescent="0.2">
      <c r="A38" s="475"/>
      <c r="B38" s="484" t="s">
        <v>185</v>
      </c>
      <c r="C38" s="314" t="s">
        <v>186</v>
      </c>
      <c r="D38" s="417" t="s">
        <v>187</v>
      </c>
      <c r="E38" s="455"/>
      <c r="F38" s="455"/>
      <c r="G38" s="429" t="s">
        <v>274</v>
      </c>
      <c r="H38" s="315" t="s">
        <v>232</v>
      </c>
      <c r="I38" s="385" t="s">
        <v>252</v>
      </c>
      <c r="J38" s="346" t="s">
        <v>275</v>
      </c>
      <c r="K38" s="357"/>
      <c r="L38" s="361"/>
      <c r="M38" s="357"/>
      <c r="N38" s="359" t="s">
        <v>313</v>
      </c>
      <c r="O38" s="359" t="s">
        <v>313</v>
      </c>
    </row>
    <row r="39" spans="1:15" ht="157.5" x14ac:dyDescent="0.2">
      <c r="A39" s="475"/>
      <c r="B39" s="485"/>
      <c r="C39" s="316" t="s">
        <v>174</v>
      </c>
      <c r="D39" s="418" t="s">
        <v>188</v>
      </c>
      <c r="E39" s="456" t="s">
        <v>342</v>
      </c>
      <c r="F39" s="456"/>
      <c r="G39" s="430"/>
      <c r="H39" s="395" t="s">
        <v>276</v>
      </c>
      <c r="I39" s="376" t="s">
        <v>351</v>
      </c>
      <c r="J39" s="347" t="s">
        <v>277</v>
      </c>
      <c r="K39" s="357"/>
      <c r="L39" s="361"/>
      <c r="M39" s="357"/>
      <c r="N39" s="359" t="s">
        <v>313</v>
      </c>
      <c r="O39" s="359" t="s">
        <v>313</v>
      </c>
    </row>
    <row r="40" spans="1:15" ht="81.75" hidden="1" customHeight="1" x14ac:dyDescent="0.25">
      <c r="A40" s="475"/>
      <c r="B40" s="497" t="s">
        <v>189</v>
      </c>
      <c r="C40" s="317" t="s">
        <v>190</v>
      </c>
      <c r="D40" s="480" t="s">
        <v>191</v>
      </c>
      <c r="E40" s="457"/>
      <c r="F40" s="457"/>
      <c r="G40" s="482" t="s">
        <v>279</v>
      </c>
      <c r="H40" s="393" t="s">
        <v>322</v>
      </c>
      <c r="I40" s="377"/>
      <c r="J40" s="486" t="s">
        <v>192</v>
      </c>
      <c r="K40" s="357"/>
      <c r="L40" s="361"/>
      <c r="M40" s="359" t="s">
        <v>313</v>
      </c>
      <c r="N40" s="359" t="s">
        <v>313</v>
      </c>
      <c r="O40" s="359"/>
    </row>
    <row r="41" spans="1:15" ht="78.75" hidden="1" customHeight="1" x14ac:dyDescent="0.25">
      <c r="A41" s="475"/>
      <c r="B41" s="498"/>
      <c r="C41" s="318"/>
      <c r="D41" s="481"/>
      <c r="E41" s="457"/>
      <c r="F41" s="457"/>
      <c r="G41" s="483"/>
      <c r="H41" s="394" t="s">
        <v>278</v>
      </c>
      <c r="I41" s="391"/>
      <c r="J41" s="487"/>
      <c r="K41" s="357"/>
      <c r="L41" s="361"/>
      <c r="M41" s="359"/>
      <c r="N41" s="359" t="s">
        <v>313</v>
      </c>
      <c r="O41" s="359" t="s">
        <v>313</v>
      </c>
    </row>
    <row r="42" spans="1:15" ht="84" hidden="1" customHeight="1" x14ac:dyDescent="0.2">
      <c r="A42" s="475"/>
      <c r="B42" s="498"/>
      <c r="C42" s="318" t="s">
        <v>193</v>
      </c>
      <c r="D42" s="419" t="s">
        <v>194</v>
      </c>
      <c r="E42" s="458"/>
      <c r="F42" s="458"/>
      <c r="G42" s="431" t="s">
        <v>195</v>
      </c>
      <c r="H42" s="327" t="s">
        <v>316</v>
      </c>
      <c r="I42" s="370"/>
      <c r="J42" s="348" t="s">
        <v>192</v>
      </c>
      <c r="K42" s="357"/>
      <c r="L42" s="361"/>
      <c r="M42" s="357"/>
      <c r="N42" s="357" t="s">
        <v>313</v>
      </c>
      <c r="O42" s="357" t="s">
        <v>313</v>
      </c>
    </row>
    <row r="43" spans="1:15" ht="75.75" customHeight="1" x14ac:dyDescent="0.2">
      <c r="A43" s="475"/>
      <c r="B43" s="498"/>
      <c r="C43" s="318" t="s">
        <v>174</v>
      </c>
      <c r="D43" s="419"/>
      <c r="E43" s="458" t="s">
        <v>343</v>
      </c>
      <c r="F43" s="458"/>
      <c r="G43" s="431"/>
      <c r="H43" s="404" t="s">
        <v>317</v>
      </c>
      <c r="I43" s="391" t="s">
        <v>253</v>
      </c>
      <c r="J43" s="348"/>
      <c r="K43" s="357"/>
      <c r="L43" s="361"/>
      <c r="M43" s="357" t="s">
        <v>313</v>
      </c>
      <c r="N43" s="357"/>
      <c r="O43" s="357"/>
    </row>
    <row r="44" spans="1:15" ht="129" customHeight="1" x14ac:dyDescent="0.2">
      <c r="A44" s="475"/>
      <c r="B44" s="498"/>
      <c r="C44" s="318" t="s">
        <v>174</v>
      </c>
      <c r="D44" s="419"/>
      <c r="E44" s="458" t="s">
        <v>343</v>
      </c>
      <c r="F44" s="458"/>
      <c r="G44" s="431"/>
      <c r="H44" s="404" t="s">
        <v>319</v>
      </c>
      <c r="I44" s="406" t="s">
        <v>352</v>
      </c>
      <c r="J44" s="348"/>
      <c r="K44" s="357" t="s">
        <v>313</v>
      </c>
      <c r="L44" s="361"/>
      <c r="M44" s="357" t="s">
        <v>313</v>
      </c>
      <c r="N44" s="357"/>
      <c r="O44" s="357" t="s">
        <v>313</v>
      </c>
    </row>
    <row r="45" spans="1:15" ht="52.5" hidden="1" customHeight="1" x14ac:dyDescent="0.2">
      <c r="A45" s="475"/>
      <c r="B45" s="498"/>
      <c r="C45" s="318"/>
      <c r="D45" s="419"/>
      <c r="E45" s="458"/>
      <c r="F45" s="458"/>
      <c r="G45" s="431"/>
      <c r="H45" s="327" t="s">
        <v>318</v>
      </c>
      <c r="I45" s="370"/>
      <c r="J45" s="348"/>
      <c r="K45" s="357"/>
      <c r="L45" s="361"/>
      <c r="M45" s="357"/>
      <c r="N45" s="357" t="s">
        <v>313</v>
      </c>
      <c r="O45" s="357" t="s">
        <v>313</v>
      </c>
    </row>
    <row r="46" spans="1:15" ht="126" hidden="1" x14ac:dyDescent="0.2">
      <c r="A46" s="475"/>
      <c r="B46" s="498"/>
      <c r="C46" s="319" t="s">
        <v>196</v>
      </c>
      <c r="D46" s="419" t="s">
        <v>76</v>
      </c>
      <c r="E46" s="458"/>
      <c r="F46" s="458"/>
      <c r="G46" s="488" t="s">
        <v>197</v>
      </c>
      <c r="H46" s="489" t="s">
        <v>280</v>
      </c>
      <c r="I46" s="370"/>
      <c r="J46" s="487" t="s">
        <v>198</v>
      </c>
      <c r="K46" s="357"/>
      <c r="L46" s="361"/>
      <c r="M46" s="359" t="s">
        <v>313</v>
      </c>
      <c r="N46" s="359" t="s">
        <v>313</v>
      </c>
      <c r="O46" s="357"/>
    </row>
    <row r="47" spans="1:15" ht="110.25" hidden="1" x14ac:dyDescent="0.2">
      <c r="A47" s="475"/>
      <c r="B47" s="498"/>
      <c r="C47" s="319"/>
      <c r="D47" s="419" t="s">
        <v>199</v>
      </c>
      <c r="E47" s="458"/>
      <c r="F47" s="458"/>
      <c r="G47" s="488"/>
      <c r="H47" s="489"/>
      <c r="I47" s="370"/>
      <c r="J47" s="487"/>
      <c r="K47" s="357"/>
      <c r="L47" s="361"/>
      <c r="M47" s="357"/>
      <c r="N47" s="357"/>
      <c r="O47" s="357"/>
    </row>
    <row r="48" spans="1:15" ht="110.25" hidden="1" x14ac:dyDescent="0.2">
      <c r="A48" s="475"/>
      <c r="B48" s="498"/>
      <c r="C48" s="320"/>
      <c r="D48" s="419" t="s">
        <v>65</v>
      </c>
      <c r="E48" s="458"/>
      <c r="F48" s="458"/>
      <c r="G48" s="488"/>
      <c r="H48" s="489"/>
      <c r="I48" s="370"/>
      <c r="J48" s="487"/>
      <c r="K48" s="357"/>
      <c r="L48" s="361"/>
      <c r="M48" s="357"/>
      <c r="N48" s="357"/>
      <c r="O48" s="357"/>
    </row>
    <row r="49" spans="1:15" hidden="1" x14ac:dyDescent="0.2">
      <c r="E49" s="357"/>
      <c r="F49" s="357"/>
      <c r="K49" s="357"/>
      <c r="L49" s="361"/>
      <c r="M49" s="357"/>
      <c r="N49" s="357"/>
      <c r="O49" s="357"/>
    </row>
    <row r="50" spans="1:15" ht="51" hidden="1" customHeight="1" x14ac:dyDescent="0.2">
      <c r="A50" s="38" t="s">
        <v>36</v>
      </c>
      <c r="B50" s="226" t="s">
        <v>37</v>
      </c>
      <c r="C50" s="227" t="s">
        <v>38</v>
      </c>
      <c r="D50" s="349" t="s">
        <v>39</v>
      </c>
      <c r="E50" s="226"/>
      <c r="F50" s="226"/>
      <c r="G50" s="432" t="s">
        <v>40</v>
      </c>
      <c r="H50" s="226" t="s">
        <v>2</v>
      </c>
      <c r="I50" s="349"/>
      <c r="J50" s="349" t="s">
        <v>41</v>
      </c>
      <c r="K50" s="357"/>
      <c r="L50" s="361"/>
      <c r="M50" s="357"/>
      <c r="N50" s="357"/>
      <c r="O50" s="357"/>
    </row>
    <row r="51" spans="1:15" ht="78.75" hidden="1" x14ac:dyDescent="0.2">
      <c r="A51" s="476" t="s">
        <v>281</v>
      </c>
      <c r="B51" s="494" t="s">
        <v>201</v>
      </c>
      <c r="C51" s="228" t="s">
        <v>46</v>
      </c>
      <c r="D51" s="350" t="s">
        <v>51</v>
      </c>
      <c r="E51" s="459"/>
      <c r="F51" s="459"/>
      <c r="G51" s="433" t="s">
        <v>282</v>
      </c>
      <c r="H51" s="228" t="s">
        <v>233</v>
      </c>
      <c r="I51" s="388" t="s">
        <v>301</v>
      </c>
      <c r="J51" s="350" t="s">
        <v>202</v>
      </c>
      <c r="K51" s="357"/>
      <c r="L51" s="362" t="s">
        <v>313</v>
      </c>
      <c r="M51" s="359" t="s">
        <v>313</v>
      </c>
      <c r="N51" s="357"/>
      <c r="O51" s="357"/>
    </row>
    <row r="52" spans="1:15" ht="110.25" x14ac:dyDescent="0.2">
      <c r="A52" s="476"/>
      <c r="B52" s="495"/>
      <c r="C52" s="229" t="s">
        <v>336</v>
      </c>
      <c r="D52" s="351"/>
      <c r="E52" s="460" t="s">
        <v>344</v>
      </c>
      <c r="F52" s="460"/>
      <c r="G52" s="434"/>
      <c r="H52" s="404" t="s">
        <v>283</v>
      </c>
      <c r="I52" s="392" t="s">
        <v>254</v>
      </c>
      <c r="J52" s="351"/>
      <c r="K52" s="359" t="s">
        <v>313</v>
      </c>
      <c r="L52" s="362" t="s">
        <v>313</v>
      </c>
      <c r="M52" s="359" t="s">
        <v>313</v>
      </c>
      <c r="N52" s="359" t="s">
        <v>313</v>
      </c>
      <c r="O52" s="359" t="s">
        <v>313</v>
      </c>
    </row>
    <row r="53" spans="1:15" ht="15.75" hidden="1" x14ac:dyDescent="0.2">
      <c r="A53" s="476"/>
      <c r="B53" s="496"/>
      <c r="C53" s="229"/>
      <c r="D53" s="351"/>
      <c r="E53" s="460"/>
      <c r="F53" s="460"/>
      <c r="G53" s="434"/>
      <c r="H53" s="230"/>
      <c r="I53" s="351"/>
      <c r="J53" s="351"/>
      <c r="K53" s="357"/>
      <c r="L53" s="361"/>
      <c r="M53" s="357"/>
      <c r="N53" s="357"/>
      <c r="O53" s="357"/>
    </row>
    <row r="54" spans="1:15" ht="110.25" hidden="1" x14ac:dyDescent="0.2">
      <c r="A54" s="476"/>
      <c r="B54" s="231" t="s">
        <v>203</v>
      </c>
      <c r="C54" s="224" t="s">
        <v>196</v>
      </c>
      <c r="D54" s="352" t="s">
        <v>52</v>
      </c>
      <c r="E54" s="249"/>
      <c r="F54" s="249"/>
      <c r="G54" s="423" t="s">
        <v>285</v>
      </c>
      <c r="H54" s="224" t="s">
        <v>284</v>
      </c>
      <c r="I54" s="352"/>
      <c r="J54" s="352" t="s">
        <v>204</v>
      </c>
      <c r="K54" s="357"/>
      <c r="L54" s="361"/>
      <c r="M54" s="357"/>
      <c r="N54" s="357"/>
      <c r="O54" s="357"/>
    </row>
    <row r="55" spans="1:15" ht="141.75" x14ac:dyDescent="0.2">
      <c r="A55" s="476"/>
      <c r="B55" s="232" t="s">
        <v>205</v>
      </c>
      <c r="C55" s="233" t="s">
        <v>174</v>
      </c>
      <c r="D55" s="369" t="s">
        <v>206</v>
      </c>
      <c r="E55" s="461" t="s">
        <v>345</v>
      </c>
      <c r="F55" s="461"/>
      <c r="G55" s="435" t="s">
        <v>235</v>
      </c>
      <c r="H55" s="405" t="s">
        <v>234</v>
      </c>
      <c r="I55" s="392" t="s">
        <v>256</v>
      </c>
      <c r="J55" s="353" t="s">
        <v>207</v>
      </c>
      <c r="K55" s="359"/>
      <c r="L55" s="362" t="s">
        <v>313</v>
      </c>
      <c r="M55" s="359" t="s">
        <v>313</v>
      </c>
      <c r="N55" s="359"/>
      <c r="O55" s="359"/>
    </row>
    <row r="56" spans="1:15" ht="126" x14ac:dyDescent="0.2">
      <c r="A56" s="476"/>
      <c r="B56" s="490" t="s">
        <v>208</v>
      </c>
      <c r="C56" s="234" t="s">
        <v>337</v>
      </c>
      <c r="D56" s="354" t="s">
        <v>209</v>
      </c>
      <c r="E56" s="462"/>
      <c r="F56" s="462"/>
      <c r="G56" s="436" t="s">
        <v>210</v>
      </c>
      <c r="H56" s="395" t="s">
        <v>259</v>
      </c>
      <c r="I56" s="354" t="s">
        <v>353</v>
      </c>
      <c r="J56" s="354" t="s">
        <v>211</v>
      </c>
      <c r="K56" s="359" t="s">
        <v>313</v>
      </c>
      <c r="L56" s="362" t="s">
        <v>313</v>
      </c>
      <c r="M56" s="359" t="s">
        <v>313</v>
      </c>
      <c r="N56" s="357"/>
      <c r="O56" s="357"/>
    </row>
    <row r="57" spans="1:15" ht="78.75" hidden="1" x14ac:dyDescent="0.2">
      <c r="A57" s="476"/>
      <c r="B57" s="491"/>
      <c r="C57" s="235"/>
      <c r="D57" s="378"/>
      <c r="E57" s="463"/>
      <c r="F57" s="463"/>
      <c r="G57" s="437"/>
      <c r="H57" s="236" t="s">
        <v>212</v>
      </c>
      <c r="I57" s="390" t="s">
        <v>309</v>
      </c>
      <c r="J57" s="355" t="s">
        <v>213</v>
      </c>
      <c r="K57" s="357"/>
      <c r="L57" s="361"/>
      <c r="M57" s="357"/>
      <c r="N57" s="357"/>
      <c r="O57" s="357"/>
    </row>
    <row r="58" spans="1:15" s="290" customFormat="1" ht="15.75" hidden="1" x14ac:dyDescent="0.2">
      <c r="A58" s="291"/>
      <c r="B58" s="292"/>
      <c r="C58" s="293"/>
      <c r="D58" s="294"/>
      <c r="E58" s="464"/>
      <c r="F58" s="464"/>
      <c r="G58" s="294"/>
      <c r="H58" s="294"/>
      <c r="I58" s="294"/>
      <c r="J58" s="295"/>
      <c r="K58" s="358"/>
      <c r="L58" s="361"/>
      <c r="M58" s="358"/>
      <c r="N58" s="358"/>
      <c r="O58" s="358"/>
    </row>
    <row r="59" spans="1:15" ht="108" hidden="1" customHeight="1" x14ac:dyDescent="0.2">
      <c r="A59" s="38" t="s">
        <v>36</v>
      </c>
      <c r="B59" s="226" t="s">
        <v>37</v>
      </c>
      <c r="C59" s="237" t="s">
        <v>38</v>
      </c>
      <c r="D59" s="349" t="s">
        <v>39</v>
      </c>
      <c r="E59" s="226"/>
      <c r="F59" s="226"/>
      <c r="G59" s="432" t="s">
        <v>40</v>
      </c>
      <c r="H59" s="226" t="s">
        <v>2</v>
      </c>
      <c r="I59" s="349"/>
      <c r="J59" s="349" t="s">
        <v>41</v>
      </c>
      <c r="K59" s="357"/>
      <c r="L59" s="361"/>
      <c r="M59" s="357"/>
      <c r="N59" s="357"/>
      <c r="O59" s="357"/>
    </row>
    <row r="60" spans="1:15" ht="81" hidden="1" customHeight="1" x14ac:dyDescent="0.2">
      <c r="A60" s="477" t="s">
        <v>160</v>
      </c>
      <c r="B60" s="283" t="s">
        <v>215</v>
      </c>
      <c r="C60" s="283" t="s">
        <v>46</v>
      </c>
      <c r="D60" s="356" t="s">
        <v>52</v>
      </c>
      <c r="E60" s="459"/>
      <c r="F60" s="459"/>
      <c r="G60" s="438" t="s">
        <v>236</v>
      </c>
      <c r="H60" s="283" t="s">
        <v>286</v>
      </c>
      <c r="I60" s="356"/>
      <c r="J60" s="356"/>
      <c r="K60" s="357" t="s">
        <v>313</v>
      </c>
      <c r="L60" s="361"/>
      <c r="M60" s="357"/>
      <c r="N60" s="357"/>
      <c r="O60" s="357"/>
    </row>
    <row r="61" spans="1:15" ht="78.75" hidden="1" x14ac:dyDescent="0.2">
      <c r="A61" s="477"/>
      <c r="B61" s="283"/>
      <c r="C61" s="283"/>
      <c r="D61" s="356"/>
      <c r="E61" s="459"/>
      <c r="F61" s="459"/>
      <c r="G61" s="438"/>
      <c r="H61" s="283" t="s">
        <v>287</v>
      </c>
      <c r="I61" s="356"/>
      <c r="J61" s="356"/>
      <c r="K61" s="357"/>
      <c r="L61" s="361"/>
      <c r="M61" s="357"/>
      <c r="N61" s="357"/>
      <c r="O61" s="357"/>
    </row>
    <row r="62" spans="1:15" ht="31.5" hidden="1" x14ac:dyDescent="0.2">
      <c r="A62" s="477"/>
      <c r="B62" s="283"/>
      <c r="C62" s="283"/>
      <c r="D62" s="356"/>
      <c r="E62" s="459"/>
      <c r="F62" s="459"/>
      <c r="G62" s="438"/>
      <c r="H62" s="283" t="s">
        <v>288</v>
      </c>
      <c r="I62" s="356"/>
      <c r="J62" s="356"/>
      <c r="K62" s="357" t="s">
        <v>313</v>
      </c>
      <c r="L62" s="361"/>
      <c r="M62" s="357"/>
      <c r="N62" s="357"/>
      <c r="O62" s="357"/>
    </row>
    <row r="63" spans="1:15" ht="15.75" hidden="1" x14ac:dyDescent="0.2">
      <c r="A63" s="477"/>
      <c r="B63" s="283"/>
      <c r="C63" s="283"/>
      <c r="D63" s="356"/>
      <c r="E63" s="459"/>
      <c r="F63" s="459"/>
      <c r="G63" s="438"/>
      <c r="H63" s="283"/>
      <c r="I63" s="356"/>
      <c r="J63" s="356"/>
      <c r="K63" s="357"/>
      <c r="L63" s="361"/>
      <c r="M63" s="357"/>
      <c r="N63" s="357"/>
      <c r="O63" s="357"/>
    </row>
    <row r="64" spans="1:15" ht="126" x14ac:dyDescent="0.2">
      <c r="A64" s="477"/>
      <c r="B64" s="283"/>
      <c r="C64" s="283" t="s">
        <v>338</v>
      </c>
      <c r="D64" s="356" t="s">
        <v>217</v>
      </c>
      <c r="E64" s="459" t="s">
        <v>341</v>
      </c>
      <c r="F64" s="459" t="s">
        <v>348</v>
      </c>
      <c r="G64" s="438" t="s">
        <v>260</v>
      </c>
      <c r="H64" s="404" t="s">
        <v>289</v>
      </c>
      <c r="I64" s="356" t="s">
        <v>329</v>
      </c>
      <c r="J64" s="356"/>
      <c r="K64" s="357" t="s">
        <v>313</v>
      </c>
      <c r="L64" s="361" t="s">
        <v>313</v>
      </c>
      <c r="M64" s="357"/>
      <c r="N64" s="357"/>
      <c r="O64" s="357"/>
    </row>
    <row r="65" spans="1:15" ht="267.75" x14ac:dyDescent="0.2">
      <c r="A65" s="477"/>
      <c r="B65" s="283"/>
      <c r="C65" s="283" t="s">
        <v>338</v>
      </c>
      <c r="D65" s="356"/>
      <c r="E65" s="459" t="s">
        <v>346</v>
      </c>
      <c r="F65" s="459" t="s">
        <v>347</v>
      </c>
      <c r="G65" s="438"/>
      <c r="H65" s="404" t="s">
        <v>290</v>
      </c>
      <c r="I65" s="406" t="s">
        <v>328</v>
      </c>
      <c r="J65" s="356"/>
      <c r="K65" s="357" t="s">
        <v>313</v>
      </c>
      <c r="L65" s="361" t="s">
        <v>313</v>
      </c>
      <c r="M65" s="357"/>
      <c r="N65" s="357"/>
      <c r="O65" s="357"/>
    </row>
    <row r="66" spans="1:15" ht="144.75" hidden="1" customHeight="1" x14ac:dyDescent="0.2">
      <c r="A66" s="477"/>
      <c r="B66" s="492" t="s">
        <v>218</v>
      </c>
      <c r="C66" s="238" t="s">
        <v>216</v>
      </c>
      <c r="D66" s="239" t="s">
        <v>217</v>
      </c>
      <c r="E66" s="239"/>
      <c r="F66" s="239"/>
      <c r="G66" s="238" t="s">
        <v>219</v>
      </c>
      <c r="H66" s="239" t="s">
        <v>220</v>
      </c>
      <c r="I66" s="379"/>
      <c r="J66" s="321"/>
      <c r="K66" s="360" t="s">
        <v>313</v>
      </c>
      <c r="L66" s="363" t="s">
        <v>313</v>
      </c>
      <c r="M66" s="360" t="s">
        <v>313</v>
      </c>
      <c r="N66" s="360" t="s">
        <v>313</v>
      </c>
      <c r="O66" s="360" t="s">
        <v>313</v>
      </c>
    </row>
    <row r="67" spans="1:15" ht="267.75" hidden="1" x14ac:dyDescent="0.2">
      <c r="A67" s="477"/>
      <c r="B67" s="493"/>
      <c r="C67" s="240" t="s">
        <v>200</v>
      </c>
      <c r="D67" s="241" t="s">
        <v>221</v>
      </c>
      <c r="E67" s="241"/>
      <c r="F67" s="241"/>
      <c r="G67" s="242" t="s">
        <v>261</v>
      </c>
      <c r="H67" s="242" t="s">
        <v>262</v>
      </c>
      <c r="I67" s="380"/>
      <c r="J67" s="321"/>
      <c r="K67" s="359" t="s">
        <v>313</v>
      </c>
      <c r="L67" s="362" t="s">
        <v>313</v>
      </c>
      <c r="M67" s="359" t="s">
        <v>313</v>
      </c>
      <c r="N67" s="359" t="s">
        <v>313</v>
      </c>
      <c r="O67" s="359" t="s">
        <v>313</v>
      </c>
    </row>
  </sheetData>
  <mergeCells count="68">
    <mergeCell ref="I3:I9"/>
    <mergeCell ref="J3:J9"/>
    <mergeCell ref="C3:C9"/>
    <mergeCell ref="E3:E9"/>
    <mergeCell ref="F3:F9"/>
    <mergeCell ref="G3:G9"/>
    <mergeCell ref="H3:H9"/>
    <mergeCell ref="J25:J26"/>
    <mergeCell ref="B27:B28"/>
    <mergeCell ref="C27:C28"/>
    <mergeCell ref="H16:H17"/>
    <mergeCell ref="B34:B37"/>
    <mergeCell ref="B31:B33"/>
    <mergeCell ref="C32:C33"/>
    <mergeCell ref="D32:D33"/>
    <mergeCell ref="H22:H23"/>
    <mergeCell ref="B25:B26"/>
    <mergeCell ref="C25:C26"/>
    <mergeCell ref="D25:D26"/>
    <mergeCell ref="G25:G26"/>
    <mergeCell ref="B18:B19"/>
    <mergeCell ref="A22:A28"/>
    <mergeCell ref="B22:B23"/>
    <mergeCell ref="G22:G23"/>
    <mergeCell ref="B10:B13"/>
    <mergeCell ref="C10:C13"/>
    <mergeCell ref="G10:G13"/>
    <mergeCell ref="B16:B17"/>
    <mergeCell ref="C16:C17"/>
    <mergeCell ref="G16:G17"/>
    <mergeCell ref="D10:D11"/>
    <mergeCell ref="C19:C20"/>
    <mergeCell ref="A3:A9"/>
    <mergeCell ref="B3:B9"/>
    <mergeCell ref="H14:H15"/>
    <mergeCell ref="A2:J2"/>
    <mergeCell ref="D4:D5"/>
    <mergeCell ref="J12:J13"/>
    <mergeCell ref="B14:B15"/>
    <mergeCell ref="C14:C15"/>
    <mergeCell ref="D14:D15"/>
    <mergeCell ref="G14:G15"/>
    <mergeCell ref="A31:A48"/>
    <mergeCell ref="A51:A57"/>
    <mergeCell ref="A60:A67"/>
    <mergeCell ref="J31:J32"/>
    <mergeCell ref="D40:D41"/>
    <mergeCell ref="G40:G41"/>
    <mergeCell ref="B38:B39"/>
    <mergeCell ref="J40:J41"/>
    <mergeCell ref="G46:G48"/>
    <mergeCell ref="H46:H48"/>
    <mergeCell ref="J46:J48"/>
    <mergeCell ref="B56:B57"/>
    <mergeCell ref="B66:B67"/>
    <mergeCell ref="B51:B53"/>
    <mergeCell ref="B40:B48"/>
    <mergeCell ref="K2:O2"/>
    <mergeCell ref="K4:K5"/>
    <mergeCell ref="L4:L5"/>
    <mergeCell ref="M4:M5"/>
    <mergeCell ref="N4:N5"/>
    <mergeCell ref="O4:O5"/>
    <mergeCell ref="K22:K23"/>
    <mergeCell ref="L22:L23"/>
    <mergeCell ref="M22:M23"/>
    <mergeCell ref="N22:N23"/>
    <mergeCell ref="O22:O23"/>
  </mergeCells>
  <pageMargins left="0.25" right="0.25" top="0.75" bottom="0.75" header="0.3" footer="0.3"/>
  <pageSetup paperSize="9" scale="64" fitToHeight="0" orientation="landscape" horizontalDpi="0" verticalDpi="0" r:id="rId1"/>
  <headerFooter>
    <oddHeader>&amp;C&amp;"Algerian,Normal"&amp;22POA 2015</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P45"/>
  <sheetViews>
    <sheetView topLeftCell="A10" workbookViewId="0">
      <selection activeCell="C33" sqref="C33"/>
    </sheetView>
  </sheetViews>
  <sheetFormatPr baseColWidth="10" defaultColWidth="9.140625" defaultRowHeight="12.75" x14ac:dyDescent="0.2"/>
  <cols>
    <col min="1" max="1" width="14.28515625" style="3" customWidth="1"/>
    <col min="2" max="2" width="17.7109375" style="3" customWidth="1"/>
    <col min="3" max="3" width="19.28515625" style="3" customWidth="1"/>
    <col min="4" max="5" width="12.28515625" style="3" bestFit="1" customWidth="1"/>
    <col min="6" max="9" width="9.85546875" style="3" customWidth="1"/>
    <col min="10" max="15" width="8.85546875" style="3" customWidth="1"/>
    <col min="16" max="16" width="12.28515625" style="3" bestFit="1" customWidth="1"/>
    <col min="17" max="16384" width="9.140625" style="3"/>
  </cols>
  <sheetData>
    <row r="1" spans="1:15" ht="18" customHeight="1" x14ac:dyDescent="0.2">
      <c r="A1" s="4" t="s">
        <v>0</v>
      </c>
    </row>
    <row r="2" spans="1:15" ht="21" customHeight="1" x14ac:dyDescent="0.2">
      <c r="A2" s="568" t="s">
        <v>9</v>
      </c>
      <c r="B2" s="561" t="s">
        <v>2</v>
      </c>
      <c r="C2" s="561" t="s">
        <v>168</v>
      </c>
      <c r="D2" s="566" t="s">
        <v>10</v>
      </c>
      <c r="E2" s="11" t="s">
        <v>12</v>
      </c>
      <c r="F2" s="559" t="s">
        <v>258</v>
      </c>
      <c r="G2" s="560"/>
      <c r="H2" s="560"/>
      <c r="I2" s="560"/>
      <c r="J2" s="560"/>
      <c r="K2" s="560"/>
      <c r="L2" s="560"/>
      <c r="M2" s="560"/>
      <c r="N2" s="560"/>
      <c r="O2" s="560"/>
    </row>
    <row r="3" spans="1:15" x14ac:dyDescent="0.2">
      <c r="A3" s="569"/>
      <c r="B3" s="562"/>
      <c r="C3" s="562"/>
      <c r="D3" s="567"/>
      <c r="E3" s="12" t="s">
        <v>13</v>
      </c>
      <c r="F3" s="13">
        <v>1</v>
      </c>
      <c r="G3" s="13">
        <v>2</v>
      </c>
      <c r="H3" s="13">
        <v>3</v>
      </c>
      <c r="I3" s="13">
        <v>4</v>
      </c>
      <c r="J3" s="13">
        <v>5</v>
      </c>
      <c r="K3" s="13">
        <v>6</v>
      </c>
      <c r="L3" s="13">
        <v>7</v>
      </c>
      <c r="M3" s="13">
        <v>8</v>
      </c>
      <c r="N3" s="13">
        <v>9</v>
      </c>
      <c r="O3" s="13">
        <v>10</v>
      </c>
    </row>
    <row r="4" spans="1:15" ht="96" x14ac:dyDescent="0.2">
      <c r="A4" s="570" t="s">
        <v>6</v>
      </c>
      <c r="B4" s="221" t="s">
        <v>5</v>
      </c>
      <c r="C4" s="222" t="s">
        <v>164</v>
      </c>
      <c r="D4" s="34">
        <v>5</v>
      </c>
      <c r="E4" s="14">
        <f>SUM(F4:J4)</f>
        <v>20453.060999999998</v>
      </c>
      <c r="F4" s="1">
        <f>+[1]Crono.Valora.!B213</f>
        <v>11770.6122</v>
      </c>
      <c r="G4" s="1">
        <f>+[1]Crono.Valora.!C213</f>
        <v>2170.6122</v>
      </c>
      <c r="H4" s="1">
        <f>+[1]Crono.Valora.!D213</f>
        <v>2170.6122</v>
      </c>
      <c r="I4" s="1">
        <f>+[1]Crono.Valora.!E213</f>
        <v>2170.6122</v>
      </c>
      <c r="J4" s="1">
        <f>+[1]Crono.Valora.!F213</f>
        <v>2170.6122</v>
      </c>
      <c r="K4" s="7"/>
      <c r="L4" s="6"/>
      <c r="M4" s="6"/>
      <c r="N4" s="6"/>
      <c r="O4" s="6"/>
    </row>
    <row r="5" spans="1:15" ht="81" customHeight="1" x14ac:dyDescent="0.2">
      <c r="A5" s="570"/>
      <c r="B5" s="146" t="s">
        <v>29</v>
      </c>
      <c r="C5" s="222" t="s">
        <v>165</v>
      </c>
      <c r="D5" s="34">
        <v>5</v>
      </c>
      <c r="E5" s="10">
        <f>SUM(F5:J5)</f>
        <v>34600</v>
      </c>
      <c r="F5" s="1">
        <f>+[2]Inv.Parroquias!B5</f>
        <v>6920</v>
      </c>
      <c r="G5" s="1">
        <f>+[2]Inv.Parroquias!C5</f>
        <v>6920</v>
      </c>
      <c r="H5" s="1">
        <f>+[2]Inv.Parroquias!D5</f>
        <v>6920</v>
      </c>
      <c r="I5" s="1">
        <f>+[2]Inv.Parroquias!E5</f>
        <v>6920</v>
      </c>
      <c r="J5" s="1">
        <f>+[2]Inv.Parroquias!F5</f>
        <v>6920</v>
      </c>
      <c r="K5" s="7"/>
      <c r="L5" s="6"/>
      <c r="M5" s="6"/>
      <c r="N5" s="6"/>
      <c r="O5" s="6"/>
    </row>
    <row r="6" spans="1:15" ht="19.5" customHeight="1" x14ac:dyDescent="0.2">
      <c r="A6" s="570"/>
      <c r="B6" s="33" t="s">
        <v>33</v>
      </c>
      <c r="C6" s="33"/>
      <c r="D6" s="35"/>
      <c r="E6" s="15">
        <f>SUM(F6:J6)</f>
        <v>55053.061000000002</v>
      </c>
      <c r="F6" s="15">
        <f>+F4+F5</f>
        <v>18690.6122</v>
      </c>
      <c r="G6" s="15">
        <f>+G4+G5</f>
        <v>9090.6121999999996</v>
      </c>
      <c r="H6" s="15">
        <f>+H4+H5</f>
        <v>9090.6121999999996</v>
      </c>
      <c r="I6" s="15">
        <f>+I4+I5</f>
        <v>9090.6121999999996</v>
      </c>
      <c r="J6" s="15">
        <f>+J4+J5</f>
        <v>9090.6121999999996</v>
      </c>
      <c r="K6" s="8"/>
      <c r="L6" s="8"/>
      <c r="M6" s="8"/>
      <c r="N6" s="8"/>
      <c r="O6" s="8"/>
    </row>
    <row r="7" spans="1:15" ht="114.75" x14ac:dyDescent="0.2">
      <c r="A7" s="571" t="s">
        <v>7</v>
      </c>
      <c r="B7" s="262" t="s">
        <v>239</v>
      </c>
      <c r="C7" s="263" t="s">
        <v>243</v>
      </c>
      <c r="D7" s="264">
        <v>5</v>
      </c>
      <c r="E7" s="265">
        <f>SUM(F7:J7)</f>
        <v>149560.69355275022</v>
      </c>
      <c r="F7" s="266">
        <f>+[3]Cronog.!L310</f>
        <v>29912.138710550047</v>
      </c>
      <c r="G7" s="266">
        <f>+[3]Cronog.!M310</f>
        <v>29912.138710550047</v>
      </c>
      <c r="H7" s="266">
        <f>+[3]Cronog.!N310</f>
        <v>29912.138710550047</v>
      </c>
      <c r="I7" s="266">
        <f>+[3]Cronog.!O310</f>
        <v>29912.138710550047</v>
      </c>
      <c r="J7" s="266">
        <f>+[3]Cronog.!P310</f>
        <v>29912.138710550047</v>
      </c>
      <c r="K7" s="267"/>
      <c r="L7" s="268"/>
      <c r="M7" s="268"/>
      <c r="N7" s="268"/>
      <c r="O7" s="268"/>
    </row>
    <row r="8" spans="1:15" ht="48" x14ac:dyDescent="0.2">
      <c r="A8" s="571"/>
      <c r="B8" s="262" t="s">
        <v>240</v>
      </c>
      <c r="C8" s="263" t="s">
        <v>242</v>
      </c>
      <c r="D8" s="269">
        <v>4</v>
      </c>
      <c r="E8" s="270">
        <f>SUM(F8:K8)</f>
        <v>205000</v>
      </c>
      <c r="F8" s="271"/>
      <c r="G8" s="271">
        <v>15000</v>
      </c>
      <c r="H8" s="271">
        <v>70000</v>
      </c>
      <c r="I8" s="271">
        <v>70000</v>
      </c>
      <c r="J8" s="271">
        <v>50000</v>
      </c>
      <c r="K8" s="267"/>
      <c r="L8" s="268"/>
      <c r="M8" s="268"/>
      <c r="N8" s="268"/>
      <c r="O8" s="268"/>
    </row>
    <row r="9" spans="1:15" ht="141" customHeight="1" x14ac:dyDescent="0.2">
      <c r="A9" s="571"/>
      <c r="B9" s="262" t="s">
        <v>4</v>
      </c>
      <c r="C9" s="262" t="s">
        <v>244</v>
      </c>
      <c r="D9" s="269">
        <v>5</v>
      </c>
      <c r="E9" s="270">
        <f>SUM(F9:J9)</f>
        <v>50000</v>
      </c>
      <c r="F9" s="272">
        <v>10000</v>
      </c>
      <c r="G9" s="272">
        <v>10000</v>
      </c>
      <c r="H9" s="272">
        <v>10000</v>
      </c>
      <c r="I9" s="272">
        <v>10000</v>
      </c>
      <c r="J9" s="272">
        <v>10000</v>
      </c>
      <c r="K9" s="267"/>
      <c r="L9" s="268"/>
      <c r="M9" s="268"/>
      <c r="N9" s="268"/>
      <c r="O9" s="268"/>
    </row>
    <row r="10" spans="1:15" ht="84" x14ac:dyDescent="0.2">
      <c r="A10" s="571"/>
      <c r="B10" s="273" t="s">
        <v>257</v>
      </c>
      <c r="C10" s="263" t="s">
        <v>245</v>
      </c>
      <c r="D10" s="274">
        <v>2</v>
      </c>
      <c r="E10" s="265">
        <f>SUM(F10:O10)</f>
        <v>2000</v>
      </c>
      <c r="F10" s="275">
        <v>2000</v>
      </c>
      <c r="G10" s="275"/>
      <c r="H10" s="275"/>
      <c r="I10" s="275"/>
      <c r="J10" s="275"/>
      <c r="K10" s="275"/>
      <c r="L10" s="275"/>
      <c r="M10" s="275"/>
      <c r="N10" s="275"/>
      <c r="O10" s="275"/>
    </row>
    <row r="11" spans="1:15" ht="63.75" x14ac:dyDescent="0.2">
      <c r="A11" s="571"/>
      <c r="B11" s="273" t="s">
        <v>225</v>
      </c>
      <c r="C11" s="263" t="s">
        <v>246</v>
      </c>
      <c r="D11" s="274">
        <v>10</v>
      </c>
      <c r="E11" s="265">
        <f>SUM(F11:O11)</f>
        <v>10000</v>
      </c>
      <c r="F11" s="265">
        <v>1000</v>
      </c>
      <c r="G11" s="265">
        <v>1000</v>
      </c>
      <c r="H11" s="265">
        <v>1000</v>
      </c>
      <c r="I11" s="265">
        <v>1000</v>
      </c>
      <c r="J11" s="265">
        <v>1000</v>
      </c>
      <c r="K11" s="265">
        <v>1000</v>
      </c>
      <c r="L11" s="265">
        <v>1000</v>
      </c>
      <c r="M11" s="265">
        <v>1000</v>
      </c>
      <c r="N11" s="265">
        <v>1000</v>
      </c>
      <c r="O11" s="275">
        <v>1000</v>
      </c>
    </row>
    <row r="12" spans="1:15" ht="114.75" x14ac:dyDescent="0.2">
      <c r="A12" s="571"/>
      <c r="B12" s="273" t="s">
        <v>224</v>
      </c>
      <c r="C12" s="263" t="s">
        <v>247</v>
      </c>
      <c r="D12" s="274">
        <v>10</v>
      </c>
      <c r="E12" s="265">
        <f>SUM(F12:O12)</f>
        <v>15000</v>
      </c>
      <c r="F12" s="265">
        <v>1500</v>
      </c>
      <c r="G12" s="265">
        <v>1500</v>
      </c>
      <c r="H12" s="265">
        <v>1500</v>
      </c>
      <c r="I12" s="265">
        <v>1500</v>
      </c>
      <c r="J12" s="265">
        <v>1500</v>
      </c>
      <c r="K12" s="265">
        <v>1500</v>
      </c>
      <c r="L12" s="265">
        <v>1500</v>
      </c>
      <c r="M12" s="265">
        <v>1500</v>
      </c>
      <c r="N12" s="265">
        <v>1500</v>
      </c>
      <c r="O12" s="275">
        <v>1500</v>
      </c>
    </row>
    <row r="13" spans="1:15" x14ac:dyDescent="0.2">
      <c r="A13" s="571"/>
      <c r="B13" s="278" t="s">
        <v>34</v>
      </c>
      <c r="C13" s="278"/>
      <c r="D13" s="278"/>
      <c r="E13" s="277">
        <f t="shared" ref="E13:O13" si="0">SUM(E4:E12)</f>
        <v>541666.81555275025</v>
      </c>
      <c r="F13" s="277">
        <f t="shared" si="0"/>
        <v>81793.363110550039</v>
      </c>
      <c r="G13" s="277">
        <f t="shared" si="0"/>
        <v>75593.363110550039</v>
      </c>
      <c r="H13" s="277">
        <f t="shared" si="0"/>
        <v>130593.36311055004</v>
      </c>
      <c r="I13" s="277">
        <f t="shared" si="0"/>
        <v>130593.36311055004</v>
      </c>
      <c r="J13" s="277">
        <f t="shared" si="0"/>
        <v>110593.36311055004</v>
      </c>
      <c r="K13" s="277">
        <f t="shared" si="0"/>
        <v>2500</v>
      </c>
      <c r="L13" s="277">
        <f t="shared" si="0"/>
        <v>2500</v>
      </c>
      <c r="M13" s="277">
        <f t="shared" si="0"/>
        <v>2500</v>
      </c>
      <c r="N13" s="277">
        <f t="shared" si="0"/>
        <v>2500</v>
      </c>
      <c r="O13" s="277">
        <f t="shared" si="0"/>
        <v>2500</v>
      </c>
    </row>
    <row r="14" spans="1:15" ht="76.5" customHeight="1" x14ac:dyDescent="0.2">
      <c r="A14" s="563" t="s">
        <v>8</v>
      </c>
      <c r="B14" s="256" t="s">
        <v>30</v>
      </c>
      <c r="C14" s="256" t="s">
        <v>169</v>
      </c>
      <c r="D14" s="257">
        <v>20</v>
      </c>
      <c r="E14" s="265">
        <f t="shared" ref="E14:E28" si="1">SUM(F14:O14)</f>
        <v>256014.32291666666</v>
      </c>
      <c r="F14" s="258">
        <f>+[4]P1!B23</f>
        <v>4635.2864583333339</v>
      </c>
      <c r="G14" s="258">
        <f>+[4]P1!C23</f>
        <v>1477.734375</v>
      </c>
      <c r="H14" s="258">
        <f>+[4]P1!D23</f>
        <v>30842.968750000004</v>
      </c>
      <c r="I14" s="258">
        <f>+[4]P1!E23</f>
        <v>30842.968750000004</v>
      </c>
      <c r="J14" s="258">
        <f>+[4]P1!F23</f>
        <v>30842.968750000004</v>
      </c>
      <c r="K14" s="258">
        <f>+[4]P1!$G$23/5</f>
        <v>31474.479166666668</v>
      </c>
      <c r="L14" s="258">
        <f>+[4]P1!$G$23/5</f>
        <v>31474.479166666668</v>
      </c>
      <c r="M14" s="258">
        <f>+[4]P1!$G$23/5</f>
        <v>31474.479166666668</v>
      </c>
      <c r="N14" s="258">
        <f>+[4]P1!$G$23/5</f>
        <v>31474.479166666668</v>
      </c>
      <c r="O14" s="258">
        <f>+[4]P1!$G$23/5</f>
        <v>31474.479166666668</v>
      </c>
    </row>
    <row r="15" spans="1:15" ht="127.5" customHeight="1" x14ac:dyDescent="0.2">
      <c r="A15" s="564"/>
      <c r="B15" s="256" t="s">
        <v>31</v>
      </c>
      <c r="C15" s="256" t="s">
        <v>166</v>
      </c>
      <c r="D15" s="257">
        <v>20</v>
      </c>
      <c r="E15" s="265">
        <f t="shared" si="1"/>
        <v>795750</v>
      </c>
      <c r="F15" s="258">
        <f>+[4]P2!$B$5/5</f>
        <v>79575</v>
      </c>
      <c r="G15" s="258">
        <f>+[4]P2!$B$5/5</f>
        <v>79575</v>
      </c>
      <c r="H15" s="258">
        <f>+[4]P2!$B$5/5</f>
        <v>79575</v>
      </c>
      <c r="I15" s="258">
        <f>+[4]P2!$B$5/5</f>
        <v>79575</v>
      </c>
      <c r="J15" s="258">
        <f>+[4]P2!$B$5/5</f>
        <v>79575</v>
      </c>
      <c r="K15" s="258">
        <f>+[4]P2!$C$5/5</f>
        <v>79575</v>
      </c>
      <c r="L15" s="258">
        <f>+[4]P2!$C$5/5</f>
        <v>79575</v>
      </c>
      <c r="M15" s="258">
        <f>+[4]P2!$C$5/5</f>
        <v>79575</v>
      </c>
      <c r="N15" s="258">
        <f>+[4]P2!$C$5/5</f>
        <v>79575</v>
      </c>
      <c r="O15" s="258">
        <f>+[4]P2!$C$5/5</f>
        <v>79575</v>
      </c>
    </row>
    <row r="16" spans="1:15" ht="102" customHeight="1" x14ac:dyDescent="0.2">
      <c r="A16" s="564"/>
      <c r="B16" s="256" t="s">
        <v>32</v>
      </c>
      <c r="C16" s="256" t="s">
        <v>167</v>
      </c>
      <c r="D16" s="259">
        <v>10</v>
      </c>
      <c r="E16" s="265">
        <f t="shared" si="1"/>
        <v>360099.68474198942</v>
      </c>
      <c r="F16" s="260">
        <f>+[4]P3!B20</f>
        <v>46378.63520712412</v>
      </c>
      <c r="G16" s="260">
        <f>+[4]P3!C20</f>
        <v>38043.08499642204</v>
      </c>
      <c r="H16" s="260">
        <f>+[4]P3!D20</f>
        <v>37317.104237894571</v>
      </c>
      <c r="I16" s="260">
        <f>+[4]P3!E20</f>
        <v>31602.386896716231</v>
      </c>
      <c r="J16" s="260">
        <f>+[4]P3!F20</f>
        <v>37317.104237894571</v>
      </c>
      <c r="K16" s="260">
        <f>+[4]P3!$G$20/5</f>
        <v>33888.273833187566</v>
      </c>
      <c r="L16" s="260">
        <f>+[4]P3!$G$20/5</f>
        <v>33888.273833187566</v>
      </c>
      <c r="M16" s="260">
        <f>+[4]P3!$G$20/5</f>
        <v>33888.273833187566</v>
      </c>
      <c r="N16" s="260">
        <f>+[4]P3!$G$20/5</f>
        <v>33888.273833187566</v>
      </c>
      <c r="O16" s="260">
        <f>+[4]P3!$G$20/5</f>
        <v>33888.273833187566</v>
      </c>
    </row>
    <row r="17" spans="1:16" ht="76.5" x14ac:dyDescent="0.2">
      <c r="A17" s="564"/>
      <c r="B17" s="261" t="s">
        <v>228</v>
      </c>
      <c r="C17" s="256" t="s">
        <v>248</v>
      </c>
      <c r="D17" s="259">
        <v>10</v>
      </c>
      <c r="E17" s="265">
        <f t="shared" si="1"/>
        <v>151150</v>
      </c>
      <c r="F17" s="260">
        <v>15115</v>
      </c>
      <c r="G17" s="260">
        <v>15115</v>
      </c>
      <c r="H17" s="260">
        <v>15115</v>
      </c>
      <c r="I17" s="260">
        <v>15115</v>
      </c>
      <c r="J17" s="260">
        <v>15115</v>
      </c>
      <c r="K17" s="260">
        <v>15115</v>
      </c>
      <c r="L17" s="260">
        <v>15115</v>
      </c>
      <c r="M17" s="260">
        <v>15115</v>
      </c>
      <c r="N17" s="260">
        <v>15115</v>
      </c>
      <c r="O17" s="260">
        <v>15115</v>
      </c>
    </row>
    <row r="18" spans="1:16" ht="78.75" customHeight="1" x14ac:dyDescent="0.2">
      <c r="A18" s="564"/>
      <c r="B18" s="261" t="s">
        <v>297</v>
      </c>
      <c r="C18" s="256" t="s">
        <v>298</v>
      </c>
      <c r="D18" s="259">
        <v>10</v>
      </c>
      <c r="E18" s="265">
        <f t="shared" si="1"/>
        <v>16000</v>
      </c>
      <c r="F18" s="260"/>
      <c r="G18" s="260"/>
      <c r="H18" s="260">
        <v>2000</v>
      </c>
      <c r="I18" s="260">
        <v>2000</v>
      </c>
      <c r="J18" s="260">
        <v>2000</v>
      </c>
      <c r="K18" s="260">
        <v>2000</v>
      </c>
      <c r="L18" s="260">
        <v>2000</v>
      </c>
      <c r="M18" s="260">
        <v>2000</v>
      </c>
      <c r="N18" s="260">
        <v>2000</v>
      </c>
      <c r="O18" s="260">
        <v>2000</v>
      </c>
    </row>
    <row r="19" spans="1:16" ht="21" customHeight="1" x14ac:dyDescent="0.2">
      <c r="A19" s="565"/>
      <c r="B19" s="276" t="s">
        <v>11</v>
      </c>
      <c r="C19" s="276"/>
      <c r="D19" s="276"/>
      <c r="E19" s="277">
        <f t="shared" ref="E19:O19" si="2">SUM(E17:E18)</f>
        <v>167150</v>
      </c>
      <c r="F19" s="277">
        <f t="shared" si="2"/>
        <v>15115</v>
      </c>
      <c r="G19" s="277">
        <f t="shared" si="2"/>
        <v>15115</v>
      </c>
      <c r="H19" s="277">
        <f t="shared" si="2"/>
        <v>17115</v>
      </c>
      <c r="I19" s="277">
        <f t="shared" si="2"/>
        <v>17115</v>
      </c>
      <c r="J19" s="277">
        <f t="shared" si="2"/>
        <v>17115</v>
      </c>
      <c r="K19" s="277">
        <f t="shared" si="2"/>
        <v>17115</v>
      </c>
      <c r="L19" s="277">
        <f t="shared" si="2"/>
        <v>17115</v>
      </c>
      <c r="M19" s="277">
        <f t="shared" si="2"/>
        <v>17115</v>
      </c>
      <c r="N19" s="277">
        <f t="shared" si="2"/>
        <v>17115</v>
      </c>
      <c r="O19" s="277">
        <f t="shared" si="2"/>
        <v>17115</v>
      </c>
      <c r="P19" s="5"/>
    </row>
    <row r="20" spans="1:16" ht="51" x14ac:dyDescent="0.2">
      <c r="A20" s="251" t="s">
        <v>147</v>
      </c>
      <c r="B20" s="255" t="s">
        <v>229</v>
      </c>
      <c r="C20" s="252" t="s">
        <v>249</v>
      </c>
      <c r="D20" s="253">
        <v>3</v>
      </c>
      <c r="E20" s="265">
        <f t="shared" si="1"/>
        <v>80000</v>
      </c>
      <c r="F20" s="253"/>
      <c r="G20" s="253"/>
      <c r="H20" s="253">
        <v>20000</v>
      </c>
      <c r="I20" s="253">
        <v>40000</v>
      </c>
      <c r="J20" s="253">
        <v>20000</v>
      </c>
      <c r="K20" s="253"/>
      <c r="L20" s="253"/>
      <c r="M20" s="253"/>
      <c r="N20" s="253"/>
      <c r="O20" s="253"/>
    </row>
    <row r="21" spans="1:16" ht="51" x14ac:dyDescent="0.2">
      <c r="A21" s="253"/>
      <c r="B21" s="252" t="s">
        <v>176</v>
      </c>
      <c r="C21" s="253"/>
      <c r="D21" s="253"/>
      <c r="E21" s="265">
        <f t="shared" si="1"/>
        <v>0</v>
      </c>
      <c r="F21" s="253"/>
      <c r="G21" s="253"/>
      <c r="H21" s="253"/>
      <c r="I21" s="253"/>
      <c r="J21" s="253"/>
      <c r="K21" s="253"/>
      <c r="L21" s="253"/>
      <c r="M21" s="253"/>
      <c r="N21" s="253"/>
      <c r="O21" s="253"/>
    </row>
    <row r="22" spans="1:16" ht="76.5" x14ac:dyDescent="0.2">
      <c r="A22" s="253"/>
      <c r="B22" s="254" t="s">
        <v>222</v>
      </c>
      <c r="C22" s="255" t="s">
        <v>250</v>
      </c>
      <c r="D22" s="253"/>
      <c r="E22" s="265">
        <f t="shared" si="1"/>
        <v>0</v>
      </c>
      <c r="F22" s="253"/>
      <c r="G22" s="253"/>
      <c r="H22" s="253"/>
      <c r="I22" s="253"/>
      <c r="J22" s="253"/>
      <c r="K22" s="253"/>
      <c r="L22" s="253"/>
      <c r="M22" s="253"/>
      <c r="N22" s="253"/>
      <c r="O22" s="253"/>
    </row>
    <row r="23" spans="1:16" ht="76.5" x14ac:dyDescent="0.2">
      <c r="A23" s="253"/>
      <c r="B23" s="255" t="s">
        <v>230</v>
      </c>
      <c r="C23" s="255" t="s">
        <v>251</v>
      </c>
      <c r="D23" s="253"/>
      <c r="E23" s="265">
        <f t="shared" si="1"/>
        <v>0</v>
      </c>
      <c r="F23" s="253"/>
      <c r="G23" s="253"/>
      <c r="H23" s="253"/>
      <c r="I23" s="253"/>
      <c r="J23" s="253"/>
      <c r="K23" s="253"/>
      <c r="L23" s="253"/>
      <c r="M23" s="253"/>
      <c r="N23" s="253"/>
      <c r="O23" s="253"/>
    </row>
    <row r="24" spans="1:16" ht="76.5" x14ac:dyDescent="0.2">
      <c r="A24" s="253"/>
      <c r="B24" s="252" t="s">
        <v>183</v>
      </c>
      <c r="C24" s="253"/>
      <c r="D24" s="253"/>
      <c r="E24" s="265">
        <f t="shared" si="1"/>
        <v>0</v>
      </c>
      <c r="F24" s="253"/>
      <c r="G24" s="253"/>
      <c r="H24" s="253"/>
      <c r="I24" s="253"/>
      <c r="J24" s="253"/>
      <c r="K24" s="253"/>
      <c r="L24" s="253"/>
      <c r="M24" s="253"/>
      <c r="N24" s="253"/>
      <c r="O24" s="253"/>
    </row>
    <row r="25" spans="1:16" ht="51" x14ac:dyDescent="0.2">
      <c r="A25" s="253"/>
      <c r="B25" s="255" t="s">
        <v>232</v>
      </c>
      <c r="C25" s="252" t="s">
        <v>252</v>
      </c>
      <c r="D25" s="253">
        <v>3</v>
      </c>
      <c r="E25" s="265">
        <f t="shared" si="1"/>
        <v>0</v>
      </c>
      <c r="F25" s="253"/>
      <c r="G25" s="253"/>
      <c r="H25" s="253"/>
      <c r="I25" s="253"/>
      <c r="J25" s="253"/>
      <c r="K25" s="253"/>
      <c r="L25" s="253"/>
      <c r="M25" s="253"/>
      <c r="N25" s="253"/>
      <c r="O25" s="253"/>
    </row>
    <row r="26" spans="1:16" ht="110.25" x14ac:dyDescent="0.2">
      <c r="A26" s="253"/>
      <c r="B26" s="326" t="s">
        <v>241</v>
      </c>
      <c r="C26" s="255" t="s">
        <v>253</v>
      </c>
      <c r="D26" s="253"/>
      <c r="E26" s="265">
        <f t="shared" si="1"/>
        <v>0</v>
      </c>
      <c r="F26" s="253"/>
      <c r="G26" s="253"/>
      <c r="H26" s="253"/>
      <c r="I26" s="253"/>
      <c r="J26" s="253"/>
      <c r="K26" s="253"/>
      <c r="L26" s="253"/>
      <c r="M26" s="253"/>
      <c r="N26" s="253"/>
      <c r="O26" s="253"/>
    </row>
    <row r="27" spans="1:16" ht="47.25" x14ac:dyDescent="0.2">
      <c r="A27" s="253"/>
      <c r="B27" s="326" t="s">
        <v>299</v>
      </c>
      <c r="C27" s="255" t="s">
        <v>300</v>
      </c>
      <c r="D27" s="253"/>
      <c r="E27" s="265">
        <f t="shared" si="1"/>
        <v>8000</v>
      </c>
      <c r="F27" s="253"/>
      <c r="G27" s="253">
        <v>2000</v>
      </c>
      <c r="H27" s="253"/>
      <c r="I27" s="253">
        <v>2000</v>
      </c>
      <c r="J27" s="253"/>
      <c r="K27" s="253"/>
      <c r="L27" s="253">
        <v>2000</v>
      </c>
      <c r="M27" s="253"/>
      <c r="N27" s="253">
        <v>2000</v>
      </c>
      <c r="O27" s="253"/>
    </row>
    <row r="28" spans="1:16" ht="63.75" customHeight="1" x14ac:dyDescent="0.2">
      <c r="A28" s="245" t="s">
        <v>214</v>
      </c>
      <c r="B28" s="246" t="s">
        <v>302</v>
      </c>
      <c r="C28" s="247" t="s">
        <v>254</v>
      </c>
      <c r="D28" s="248">
        <v>10</v>
      </c>
      <c r="E28" s="265">
        <f t="shared" si="1"/>
        <v>420000</v>
      </c>
      <c r="F28" s="279">
        <v>42000</v>
      </c>
      <c r="G28" s="279">
        <v>42000</v>
      </c>
      <c r="H28" s="279">
        <v>42000</v>
      </c>
      <c r="I28" s="279">
        <v>42000</v>
      </c>
      <c r="J28" s="279">
        <v>42000</v>
      </c>
      <c r="K28" s="279">
        <v>42000</v>
      </c>
      <c r="L28" s="279">
        <v>42000</v>
      </c>
      <c r="M28" s="279">
        <v>42000</v>
      </c>
      <c r="N28" s="279">
        <v>42000</v>
      </c>
      <c r="O28" s="279">
        <v>42000</v>
      </c>
    </row>
    <row r="29" spans="1:16" ht="63.75" customHeight="1" x14ac:dyDescent="0.2">
      <c r="A29" s="245"/>
      <c r="B29" s="246" t="s">
        <v>303</v>
      </c>
      <c r="C29" s="247" t="s">
        <v>301</v>
      </c>
      <c r="D29" s="248">
        <v>2</v>
      </c>
      <c r="E29" s="265"/>
      <c r="F29" s="279"/>
      <c r="G29" s="279">
        <v>500000</v>
      </c>
      <c r="H29" s="279">
        <v>500000</v>
      </c>
      <c r="I29" s="279"/>
      <c r="J29" s="279"/>
      <c r="K29" s="279"/>
      <c r="L29" s="279"/>
      <c r="M29" s="279"/>
      <c r="N29" s="279"/>
      <c r="O29" s="279"/>
    </row>
    <row r="30" spans="1:16" ht="63.75" x14ac:dyDescent="0.2">
      <c r="A30" s="248"/>
      <c r="B30" s="249" t="s">
        <v>304</v>
      </c>
      <c r="C30" s="250" t="s">
        <v>255</v>
      </c>
      <c r="D30" s="248">
        <v>5</v>
      </c>
      <c r="E30" s="265">
        <v>15000</v>
      </c>
      <c r="F30" s="248">
        <v>3000</v>
      </c>
      <c r="G30" s="248">
        <v>3000</v>
      </c>
      <c r="H30" s="248">
        <v>3000</v>
      </c>
      <c r="I30" s="248">
        <v>3000</v>
      </c>
      <c r="J30" s="248">
        <v>3000</v>
      </c>
      <c r="K30" s="248"/>
      <c r="L30" s="248"/>
      <c r="M30" s="248"/>
      <c r="N30" s="248"/>
      <c r="O30" s="248"/>
    </row>
    <row r="31" spans="1:16" ht="63.75" customHeight="1" x14ac:dyDescent="0.2">
      <c r="A31" s="248"/>
      <c r="B31" s="249" t="s">
        <v>305</v>
      </c>
      <c r="C31" s="250" t="s">
        <v>308</v>
      </c>
      <c r="D31" s="248"/>
      <c r="E31" s="265"/>
      <c r="F31" s="248"/>
      <c r="G31" s="248"/>
      <c r="H31" s="248"/>
      <c r="I31" s="248"/>
      <c r="J31" s="248"/>
      <c r="K31" s="248"/>
      <c r="L31" s="248"/>
      <c r="M31" s="248"/>
      <c r="N31" s="248"/>
      <c r="O31" s="248"/>
    </row>
    <row r="32" spans="1:16" ht="63.75" x14ac:dyDescent="0.2">
      <c r="A32" s="248"/>
      <c r="B32" s="247" t="s">
        <v>306</v>
      </c>
      <c r="C32" s="250" t="s">
        <v>309</v>
      </c>
      <c r="D32" s="248"/>
      <c r="E32" s="265"/>
      <c r="F32" s="248"/>
      <c r="G32" s="248"/>
      <c r="H32" s="248"/>
      <c r="I32" s="248"/>
      <c r="J32" s="248"/>
      <c r="K32" s="248"/>
      <c r="L32" s="248"/>
      <c r="M32" s="248"/>
      <c r="N32" s="248"/>
      <c r="O32" s="248"/>
    </row>
    <row r="33" spans="1:15" ht="63" x14ac:dyDescent="0.2">
      <c r="A33" s="248"/>
      <c r="B33" s="249" t="s">
        <v>307</v>
      </c>
      <c r="C33" s="247" t="s">
        <v>256</v>
      </c>
      <c r="D33" s="248">
        <v>2</v>
      </c>
      <c r="E33" s="265">
        <v>100000</v>
      </c>
      <c r="F33" s="248">
        <v>60000</v>
      </c>
      <c r="G33" s="248">
        <v>40000</v>
      </c>
      <c r="H33" s="248"/>
      <c r="I33" s="248"/>
      <c r="J33" s="248"/>
      <c r="K33" s="248"/>
      <c r="L33" s="248"/>
      <c r="M33" s="248"/>
      <c r="N33" s="248"/>
      <c r="O33" s="248"/>
    </row>
    <row r="34" spans="1:15" x14ac:dyDescent="0.2">
      <c r="B34" s="244"/>
    </row>
    <row r="35" spans="1:15" x14ac:dyDescent="0.2">
      <c r="B35" s="244"/>
    </row>
    <row r="36" spans="1:15" x14ac:dyDescent="0.2">
      <c r="B36" s="244"/>
    </row>
    <row r="37" spans="1:15" x14ac:dyDescent="0.2">
      <c r="B37" s="244"/>
    </row>
    <row r="38" spans="1:15" x14ac:dyDescent="0.2">
      <c r="B38" s="244"/>
    </row>
    <row r="39" spans="1:15" x14ac:dyDescent="0.2">
      <c r="B39" s="244"/>
    </row>
    <row r="40" spans="1:15" x14ac:dyDescent="0.2">
      <c r="B40" s="244"/>
    </row>
    <row r="41" spans="1:15" x14ac:dyDescent="0.2">
      <c r="B41" s="244"/>
    </row>
    <row r="42" spans="1:15" x14ac:dyDescent="0.2">
      <c r="B42" s="244"/>
    </row>
    <row r="43" spans="1:15" x14ac:dyDescent="0.2">
      <c r="B43" s="244"/>
    </row>
    <row r="44" spans="1:15" x14ac:dyDescent="0.2">
      <c r="B44" s="244"/>
    </row>
    <row r="45" spans="1:15" x14ac:dyDescent="0.2">
      <c r="B45" s="244"/>
    </row>
  </sheetData>
  <mergeCells count="8">
    <mergeCell ref="F2:O2"/>
    <mergeCell ref="B2:B3"/>
    <mergeCell ref="A14:A19"/>
    <mergeCell ref="D2:D3"/>
    <mergeCell ref="A2:A3"/>
    <mergeCell ref="A4:A6"/>
    <mergeCell ref="A7:A13"/>
    <mergeCell ref="C2:C3"/>
  </mergeCells>
  <pageMargins left="0.7" right="0.7" top="0.75" bottom="0.75" header="0.3" footer="0.3"/>
  <pageSetup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E1:F90"/>
  <sheetViews>
    <sheetView topLeftCell="A97" workbookViewId="0">
      <selection activeCell="B122" sqref="B122"/>
    </sheetView>
  </sheetViews>
  <sheetFormatPr baseColWidth="10" defaultColWidth="9.140625" defaultRowHeight="15" x14ac:dyDescent="0.25"/>
  <cols>
    <col min="1" max="16384" width="9.140625" style="31"/>
  </cols>
  <sheetData>
    <row r="1" spans="5:5" ht="36" x14ac:dyDescent="0.25">
      <c r="E1" s="17"/>
    </row>
    <row r="2" spans="5:5" ht="33.75" x14ac:dyDescent="0.25">
      <c r="E2" s="18"/>
    </row>
    <row r="3" spans="5:5" ht="18.75" x14ac:dyDescent="0.25">
      <c r="E3" s="19"/>
    </row>
    <row r="4" spans="5:5" ht="18.75" x14ac:dyDescent="0.25">
      <c r="E4" s="19"/>
    </row>
    <row r="5" spans="5:5" ht="18.75" x14ac:dyDescent="0.25">
      <c r="E5" s="19"/>
    </row>
    <row r="6" spans="5:5" ht="18.75" x14ac:dyDescent="0.25">
      <c r="E6" s="19"/>
    </row>
    <row r="7" spans="5:5" x14ac:dyDescent="0.25">
      <c r="E7" s="16"/>
    </row>
    <row r="8" spans="5:5" x14ac:dyDescent="0.25">
      <c r="E8" s="16"/>
    </row>
    <row r="9" spans="5:5" x14ac:dyDescent="0.25">
      <c r="E9" s="16"/>
    </row>
    <row r="10" spans="5:5" x14ac:dyDescent="0.25">
      <c r="E10" s="16"/>
    </row>
    <row r="11" spans="5:5" x14ac:dyDescent="0.25">
      <c r="E11" s="16"/>
    </row>
    <row r="12" spans="5:5" x14ac:dyDescent="0.25">
      <c r="E12" s="16"/>
    </row>
    <row r="13" spans="5:5" x14ac:dyDescent="0.25">
      <c r="E13" s="16"/>
    </row>
    <row r="14" spans="5:5" x14ac:dyDescent="0.25">
      <c r="E14" s="16"/>
    </row>
    <row r="15" spans="5:5" x14ac:dyDescent="0.25">
      <c r="E15" s="16"/>
    </row>
    <row r="16" spans="5:5" x14ac:dyDescent="0.25">
      <c r="E16" s="16"/>
    </row>
    <row r="17" spans="5:5" x14ac:dyDescent="0.25">
      <c r="E17" s="16"/>
    </row>
    <row r="18" spans="5:5" x14ac:dyDescent="0.25">
      <c r="E18" s="16"/>
    </row>
    <row r="20" spans="5:5" x14ac:dyDescent="0.25">
      <c r="E20" s="16" t="s">
        <v>3</v>
      </c>
    </row>
    <row r="21" spans="5:5" ht="18.75" x14ac:dyDescent="0.25">
      <c r="E21" s="19"/>
    </row>
    <row r="22" spans="5:5" x14ac:dyDescent="0.25">
      <c r="E22" s="16"/>
    </row>
    <row r="23" spans="5:5" x14ac:dyDescent="0.25">
      <c r="E23" s="16"/>
    </row>
    <row r="24" spans="5:5" x14ac:dyDescent="0.25">
      <c r="E24" s="16"/>
    </row>
    <row r="25" spans="5:5" x14ac:dyDescent="0.25">
      <c r="E25" s="16"/>
    </row>
    <row r="26" spans="5:5" x14ac:dyDescent="0.25">
      <c r="E26" s="16"/>
    </row>
    <row r="27" spans="5:5" x14ac:dyDescent="0.25">
      <c r="E27" s="16"/>
    </row>
    <row r="28" spans="5:5" x14ac:dyDescent="0.25">
      <c r="E28" s="16"/>
    </row>
    <row r="29" spans="5:5" x14ac:dyDescent="0.25">
      <c r="E29" s="16"/>
    </row>
    <row r="31" spans="5:5" x14ac:dyDescent="0.25">
      <c r="E31" s="16" t="s">
        <v>14</v>
      </c>
    </row>
    <row r="32" spans="5:5" x14ac:dyDescent="0.25">
      <c r="E32" s="16"/>
    </row>
    <row r="33" spans="5:5" x14ac:dyDescent="0.25">
      <c r="E33" s="16"/>
    </row>
    <row r="34" spans="5:5" x14ac:dyDescent="0.25">
      <c r="E34" s="16"/>
    </row>
    <row r="35" spans="5:5" x14ac:dyDescent="0.25">
      <c r="E35" s="16"/>
    </row>
    <row r="36" spans="5:5" ht="36" x14ac:dyDescent="0.25">
      <c r="E36" s="20"/>
    </row>
    <row r="37" spans="5:5" ht="36" x14ac:dyDescent="0.25">
      <c r="E37" s="20"/>
    </row>
    <row r="38" spans="5:5" ht="36" x14ac:dyDescent="0.25">
      <c r="E38" s="20"/>
    </row>
    <row r="39" spans="5:5" ht="36" x14ac:dyDescent="0.25">
      <c r="E39" s="20"/>
    </row>
    <row r="40" spans="5:5" ht="36" x14ac:dyDescent="0.25">
      <c r="E40" s="20"/>
    </row>
    <row r="41" spans="5:5" ht="36" x14ac:dyDescent="0.25">
      <c r="E41" s="20"/>
    </row>
    <row r="42" spans="5:5" ht="36" x14ac:dyDescent="0.25">
      <c r="E42" s="20"/>
    </row>
    <row r="43" spans="5:5" x14ac:dyDescent="0.25">
      <c r="E43" s="21"/>
    </row>
    <row r="44" spans="5:5" x14ac:dyDescent="0.25">
      <c r="E44" s="21"/>
    </row>
    <row r="45" spans="5:5" x14ac:dyDescent="0.25">
      <c r="E45" s="21"/>
    </row>
    <row r="46" spans="5:5" x14ac:dyDescent="0.25">
      <c r="E46" s="21"/>
    </row>
    <row r="47" spans="5:5" ht="28.5" x14ac:dyDescent="0.25">
      <c r="E47" s="22"/>
    </row>
    <row r="48" spans="5:5" ht="28.5" x14ac:dyDescent="0.25">
      <c r="E48" s="23"/>
    </row>
    <row r="49" spans="5:5" ht="28.5" x14ac:dyDescent="0.25">
      <c r="E49" s="24"/>
    </row>
    <row r="50" spans="5:5" x14ac:dyDescent="0.25">
      <c r="E50" s="21"/>
    </row>
    <row r="51" spans="5:5" x14ac:dyDescent="0.25">
      <c r="E51" s="21"/>
    </row>
    <row r="52" spans="5:5" x14ac:dyDescent="0.25">
      <c r="E52" s="21"/>
    </row>
    <row r="53" spans="5:5" x14ac:dyDescent="0.25">
      <c r="E53" s="21"/>
    </row>
    <row r="54" spans="5:5" x14ac:dyDescent="0.25">
      <c r="E54" s="21"/>
    </row>
    <row r="55" spans="5:5" x14ac:dyDescent="0.25">
      <c r="E55" s="21"/>
    </row>
    <row r="56" spans="5:5" x14ac:dyDescent="0.25">
      <c r="E56" s="21"/>
    </row>
    <row r="57" spans="5:5" x14ac:dyDescent="0.25">
      <c r="E57" s="21"/>
    </row>
    <row r="58" spans="5:5" x14ac:dyDescent="0.25">
      <c r="E58" s="21"/>
    </row>
    <row r="59" spans="5:5" x14ac:dyDescent="0.25">
      <c r="E59" s="21"/>
    </row>
    <row r="60" spans="5:5" x14ac:dyDescent="0.25">
      <c r="E60" s="21"/>
    </row>
    <row r="61" spans="5:5" x14ac:dyDescent="0.25">
      <c r="E61" s="21"/>
    </row>
    <row r="62" spans="5:5" x14ac:dyDescent="0.25">
      <c r="E62" s="21"/>
    </row>
    <row r="64" spans="5:5" x14ac:dyDescent="0.25">
      <c r="E64" s="21"/>
    </row>
    <row r="65" spans="5:5" x14ac:dyDescent="0.25">
      <c r="E65" s="21"/>
    </row>
    <row r="66" spans="5:5" x14ac:dyDescent="0.25">
      <c r="E66" s="21"/>
    </row>
    <row r="67" spans="5:5" x14ac:dyDescent="0.25">
      <c r="E67" s="21"/>
    </row>
    <row r="68" spans="5:5" x14ac:dyDescent="0.25">
      <c r="E68" s="21"/>
    </row>
    <row r="69" spans="5:5" x14ac:dyDescent="0.25">
      <c r="E69" s="21"/>
    </row>
    <row r="70" spans="5:5" x14ac:dyDescent="0.25">
      <c r="E70" s="21"/>
    </row>
    <row r="71" spans="5:5" x14ac:dyDescent="0.25">
      <c r="E71" s="21"/>
    </row>
    <row r="72" spans="5:5" ht="21" x14ac:dyDescent="0.25">
      <c r="E72" s="25"/>
    </row>
    <row r="73" spans="5:5" ht="33.75" x14ac:dyDescent="0.25">
      <c r="E73" s="26"/>
    </row>
    <row r="74" spans="5:5" ht="36" x14ac:dyDescent="0.25">
      <c r="E74" s="27"/>
    </row>
    <row r="75" spans="5:5" ht="18.75" x14ac:dyDescent="0.25">
      <c r="E75" s="28"/>
    </row>
    <row r="76" spans="5:5" x14ac:dyDescent="0.25">
      <c r="E76" s="21"/>
    </row>
    <row r="77" spans="5:5" x14ac:dyDescent="0.25">
      <c r="E77" s="21"/>
    </row>
    <row r="78" spans="5:5" x14ac:dyDescent="0.25">
      <c r="E78" s="21"/>
    </row>
    <row r="79" spans="5:5" x14ac:dyDescent="0.25">
      <c r="E79" s="21"/>
    </row>
    <row r="80" spans="5:5" x14ac:dyDescent="0.25">
      <c r="E80" s="21"/>
    </row>
    <row r="81" spans="5:6" x14ac:dyDescent="0.25">
      <c r="E81" s="16"/>
    </row>
    <row r="82" spans="5:6" x14ac:dyDescent="0.25">
      <c r="E82" s="16"/>
    </row>
    <row r="83" spans="5:6" x14ac:dyDescent="0.25">
      <c r="E83" s="36"/>
    </row>
    <row r="84" spans="5:6" ht="21" x14ac:dyDescent="0.25">
      <c r="E84" s="29"/>
    </row>
    <row r="85" spans="5:6" ht="21" x14ac:dyDescent="0.25">
      <c r="E85" s="29"/>
    </row>
    <row r="86" spans="5:6" ht="21" x14ac:dyDescent="0.25">
      <c r="E86" s="29"/>
    </row>
    <row r="87" spans="5:6" ht="21" x14ac:dyDescent="0.25">
      <c r="E87" s="29"/>
    </row>
    <row r="88" spans="5:6" ht="26.25" x14ac:dyDescent="0.25">
      <c r="E88" s="30"/>
    </row>
    <row r="89" spans="5:6" x14ac:dyDescent="0.25">
      <c r="F89" s="16" t="s">
        <v>15</v>
      </c>
    </row>
    <row r="90" spans="5:6" x14ac:dyDescent="0.25">
      <c r="E90" s="16"/>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V31"/>
  <sheetViews>
    <sheetView workbookViewId="0">
      <selection activeCell="A3" sqref="A3:A4"/>
    </sheetView>
  </sheetViews>
  <sheetFormatPr baseColWidth="10" defaultRowHeight="12.75" x14ac:dyDescent="0.2"/>
  <cols>
    <col min="1" max="1" width="15.28515625" style="45" customWidth="1"/>
    <col min="2" max="2" width="18.140625" style="45" customWidth="1"/>
    <col min="3" max="4" width="11.28515625" style="45" bestFit="1" customWidth="1"/>
    <col min="5" max="5" width="12" style="45" customWidth="1"/>
    <col min="6" max="17" width="5.7109375" style="45" customWidth="1"/>
    <col min="18" max="18" width="15.140625" style="45" customWidth="1"/>
    <col min="19" max="19" width="17.42578125" style="45" customWidth="1"/>
    <col min="20" max="20" width="19" style="45" customWidth="1"/>
    <col min="21" max="21" width="9.5703125" style="45" bestFit="1" customWidth="1"/>
    <col min="22" max="22" width="11.42578125" style="45"/>
    <col min="23" max="23" width="15.7109375" style="45" customWidth="1"/>
    <col min="24" max="24" width="12.42578125" style="45" customWidth="1"/>
    <col min="25" max="25" width="16" style="45" customWidth="1"/>
    <col min="26" max="26" width="12.140625" style="45" bestFit="1" customWidth="1"/>
    <col min="27" max="27" width="9.7109375" style="45" bestFit="1" customWidth="1"/>
    <col min="28" max="28" width="8.140625" style="45" bestFit="1" customWidth="1"/>
    <col min="29" max="29" width="13.5703125" style="45" customWidth="1"/>
    <col min="30" max="30" width="11.7109375" style="45" bestFit="1" customWidth="1"/>
    <col min="31" max="31" width="12.28515625" style="45" bestFit="1" customWidth="1"/>
    <col min="32" max="32" width="6.85546875" style="45" bestFit="1" customWidth="1"/>
    <col min="33" max="33" width="12.42578125" style="45" customWidth="1"/>
    <col min="34" max="34" width="10.7109375" style="45" bestFit="1" customWidth="1"/>
    <col min="35" max="35" width="5.42578125" style="45" bestFit="1" customWidth="1"/>
    <col min="36" max="36" width="15" style="45" bestFit="1" customWidth="1"/>
    <col min="37" max="37" width="0" style="45" hidden="1" customWidth="1"/>
    <col min="38" max="38" width="10.140625" style="45" customWidth="1"/>
    <col min="39" max="39" width="11.7109375" style="45" customWidth="1"/>
    <col min="40" max="40" width="10.85546875" style="45" customWidth="1"/>
    <col min="41" max="41" width="11.7109375" style="45" customWidth="1"/>
    <col min="42" max="42" width="10.85546875" style="45" customWidth="1"/>
    <col min="43" max="44" width="18" style="45" customWidth="1"/>
    <col min="45" max="45" width="16.85546875" style="45" customWidth="1"/>
    <col min="46" max="46" width="5" style="45" bestFit="1" customWidth="1"/>
    <col min="47" max="56" width="9.85546875" style="45" bestFit="1" customWidth="1"/>
    <col min="57" max="58" width="12.28515625" style="45" bestFit="1" customWidth="1"/>
    <col min="59" max="59" width="14" style="45" bestFit="1" customWidth="1"/>
    <col min="60" max="61" width="11.42578125" style="45"/>
    <col min="62" max="62" width="17.28515625" style="45" hidden="1" customWidth="1"/>
    <col min="63" max="63" width="10.28515625" style="45" customWidth="1"/>
    <col min="64" max="64" width="7" style="45" hidden="1" customWidth="1"/>
    <col min="65" max="65" width="11.42578125" style="45"/>
    <col min="66" max="68" width="0" style="45" hidden="1" customWidth="1"/>
    <col min="69" max="259" width="11.42578125" style="45"/>
    <col min="260" max="260" width="12.5703125" style="45" customWidth="1"/>
    <col min="261" max="263" width="11.42578125" style="45"/>
    <col min="264" max="275" width="5.7109375" style="45" customWidth="1"/>
    <col min="276" max="276" width="17.7109375" style="45" customWidth="1"/>
    <col min="277" max="277" width="12.85546875" style="45" customWidth="1"/>
    <col min="278" max="278" width="13.28515625" style="45" customWidth="1"/>
    <col min="279" max="279" width="11.7109375" style="45" customWidth="1"/>
    <col min="280" max="281" width="11.42578125" style="45"/>
    <col min="282" max="283" width="12.42578125" style="45" customWidth="1"/>
    <col min="284" max="284" width="15" style="45" customWidth="1"/>
    <col min="285" max="286" width="16.140625" style="45" customWidth="1"/>
    <col min="287" max="287" width="13.5703125" style="45" customWidth="1"/>
    <col min="288" max="288" width="15.5703125" style="45" customWidth="1"/>
    <col min="289" max="289" width="13.5703125" style="45" customWidth="1"/>
    <col min="290" max="290" width="11.42578125" style="45"/>
    <col min="291" max="291" width="12.42578125" style="45" customWidth="1"/>
    <col min="292" max="292" width="12.28515625" style="45" bestFit="1" customWidth="1"/>
    <col min="293" max="293" width="12.28515625" style="45" customWidth="1"/>
    <col min="294" max="294" width="11.85546875" style="45" customWidth="1"/>
    <col min="295" max="295" width="0" style="45" hidden="1" customWidth="1"/>
    <col min="296" max="298" width="12.5703125" style="45" customWidth="1"/>
    <col min="299" max="299" width="14.5703125" style="45" customWidth="1"/>
    <col min="300" max="300" width="16.5703125" style="45" customWidth="1"/>
    <col min="301" max="302" width="18" style="45" customWidth="1"/>
    <col min="303" max="303" width="16.85546875" style="45" customWidth="1"/>
    <col min="304" max="304" width="11.42578125" style="45"/>
    <col min="305" max="305" width="11.7109375" style="45" bestFit="1" customWidth="1"/>
    <col min="306" max="306" width="11.5703125" style="45" bestFit="1" customWidth="1"/>
    <col min="307" max="313" width="11.5703125" style="45" customWidth="1"/>
    <col min="314" max="314" width="15" style="45" customWidth="1"/>
    <col min="315" max="315" width="71.85546875" style="45" customWidth="1"/>
    <col min="316" max="317" width="11.42578125" style="45"/>
    <col min="318" max="318" width="0" style="45" hidden="1" customWidth="1"/>
    <col min="319" max="319" width="10.28515625" style="45" customWidth="1"/>
    <col min="320" max="320" width="0" style="45" hidden="1" customWidth="1"/>
    <col min="321" max="321" width="11.42578125" style="45"/>
    <col min="322" max="324" width="0" style="45" hidden="1" customWidth="1"/>
    <col min="325" max="515" width="11.42578125" style="45"/>
    <col min="516" max="516" width="12.5703125" style="45" customWidth="1"/>
    <col min="517" max="519" width="11.42578125" style="45"/>
    <col min="520" max="531" width="5.7109375" style="45" customWidth="1"/>
    <col min="532" max="532" width="17.7109375" style="45" customWidth="1"/>
    <col min="533" max="533" width="12.85546875" style="45" customWidth="1"/>
    <col min="534" max="534" width="13.28515625" style="45" customWidth="1"/>
    <col min="535" max="535" width="11.7109375" style="45" customWidth="1"/>
    <col min="536" max="537" width="11.42578125" style="45"/>
    <col min="538" max="539" width="12.42578125" style="45" customWidth="1"/>
    <col min="540" max="540" width="15" style="45" customWidth="1"/>
    <col min="541" max="542" width="16.140625" style="45" customWidth="1"/>
    <col min="543" max="543" width="13.5703125" style="45" customWidth="1"/>
    <col min="544" max="544" width="15.5703125" style="45" customWidth="1"/>
    <col min="545" max="545" width="13.5703125" style="45" customWidth="1"/>
    <col min="546" max="546" width="11.42578125" style="45"/>
    <col min="547" max="547" width="12.42578125" style="45" customWidth="1"/>
    <col min="548" max="548" width="12.28515625" style="45" bestFit="1" customWidth="1"/>
    <col min="549" max="549" width="12.28515625" style="45" customWidth="1"/>
    <col min="550" max="550" width="11.85546875" style="45" customWidth="1"/>
    <col min="551" max="551" width="0" style="45" hidden="1" customWidth="1"/>
    <col min="552" max="554" width="12.5703125" style="45" customWidth="1"/>
    <col min="555" max="555" width="14.5703125" style="45" customWidth="1"/>
    <col min="556" max="556" width="16.5703125" style="45" customWidth="1"/>
    <col min="557" max="558" width="18" style="45" customWidth="1"/>
    <col min="559" max="559" width="16.85546875" style="45" customWidth="1"/>
    <col min="560" max="560" width="11.42578125" style="45"/>
    <col min="561" max="561" width="11.7109375" style="45" bestFit="1" customWidth="1"/>
    <col min="562" max="562" width="11.5703125" style="45" bestFit="1" customWidth="1"/>
    <col min="563" max="569" width="11.5703125" style="45" customWidth="1"/>
    <col min="570" max="570" width="15" style="45" customWidth="1"/>
    <col min="571" max="571" width="71.85546875" style="45" customWidth="1"/>
    <col min="572" max="573" width="11.42578125" style="45"/>
    <col min="574" max="574" width="0" style="45" hidden="1" customWidth="1"/>
    <col min="575" max="575" width="10.28515625" style="45" customWidth="1"/>
    <col min="576" max="576" width="0" style="45" hidden="1" customWidth="1"/>
    <col min="577" max="577" width="11.42578125" style="45"/>
    <col min="578" max="580" width="0" style="45" hidden="1" customWidth="1"/>
    <col min="581" max="771" width="11.42578125" style="45"/>
    <col min="772" max="772" width="12.5703125" style="45" customWidth="1"/>
    <col min="773" max="775" width="11.42578125" style="45"/>
    <col min="776" max="787" width="5.7109375" style="45" customWidth="1"/>
    <col min="788" max="788" width="17.7109375" style="45" customWidth="1"/>
    <col min="789" max="789" width="12.85546875" style="45" customWidth="1"/>
    <col min="790" max="790" width="13.28515625" style="45" customWidth="1"/>
    <col min="791" max="791" width="11.7109375" style="45" customWidth="1"/>
    <col min="792" max="793" width="11.42578125" style="45"/>
    <col min="794" max="795" width="12.42578125" style="45" customWidth="1"/>
    <col min="796" max="796" width="15" style="45" customWidth="1"/>
    <col min="797" max="798" width="16.140625" style="45" customWidth="1"/>
    <col min="799" max="799" width="13.5703125" style="45" customWidth="1"/>
    <col min="800" max="800" width="15.5703125" style="45" customWidth="1"/>
    <col min="801" max="801" width="13.5703125" style="45" customWidth="1"/>
    <col min="802" max="802" width="11.42578125" style="45"/>
    <col min="803" max="803" width="12.42578125" style="45" customWidth="1"/>
    <col min="804" max="804" width="12.28515625" style="45" bestFit="1" customWidth="1"/>
    <col min="805" max="805" width="12.28515625" style="45" customWidth="1"/>
    <col min="806" max="806" width="11.85546875" style="45" customWidth="1"/>
    <col min="807" max="807" width="0" style="45" hidden="1" customWidth="1"/>
    <col min="808" max="810" width="12.5703125" style="45" customWidth="1"/>
    <col min="811" max="811" width="14.5703125" style="45" customWidth="1"/>
    <col min="812" max="812" width="16.5703125" style="45" customWidth="1"/>
    <col min="813" max="814" width="18" style="45" customWidth="1"/>
    <col min="815" max="815" width="16.85546875" style="45" customWidth="1"/>
    <col min="816" max="816" width="11.42578125" style="45"/>
    <col min="817" max="817" width="11.7109375" style="45" bestFit="1" customWidth="1"/>
    <col min="818" max="818" width="11.5703125" style="45" bestFit="1" customWidth="1"/>
    <col min="819" max="825" width="11.5703125" style="45" customWidth="1"/>
    <col min="826" max="826" width="15" style="45" customWidth="1"/>
    <col min="827" max="827" width="71.85546875" style="45" customWidth="1"/>
    <col min="828" max="829" width="11.42578125" style="45"/>
    <col min="830" max="830" width="0" style="45" hidden="1" customWidth="1"/>
    <col min="831" max="831" width="10.28515625" style="45" customWidth="1"/>
    <col min="832" max="832" width="0" style="45" hidden="1" customWidth="1"/>
    <col min="833" max="833" width="11.42578125" style="45"/>
    <col min="834" max="836" width="0" style="45" hidden="1" customWidth="1"/>
    <col min="837" max="1027" width="11.42578125" style="45"/>
    <col min="1028" max="1028" width="12.5703125" style="45" customWidth="1"/>
    <col min="1029" max="1031" width="11.42578125" style="45"/>
    <col min="1032" max="1043" width="5.7109375" style="45" customWidth="1"/>
    <col min="1044" max="1044" width="17.7109375" style="45" customWidth="1"/>
    <col min="1045" max="1045" width="12.85546875" style="45" customWidth="1"/>
    <col min="1046" max="1046" width="13.28515625" style="45" customWidth="1"/>
    <col min="1047" max="1047" width="11.7109375" style="45" customWidth="1"/>
    <col min="1048" max="1049" width="11.42578125" style="45"/>
    <col min="1050" max="1051" width="12.42578125" style="45" customWidth="1"/>
    <col min="1052" max="1052" width="15" style="45" customWidth="1"/>
    <col min="1053" max="1054" width="16.140625" style="45" customWidth="1"/>
    <col min="1055" max="1055" width="13.5703125" style="45" customWidth="1"/>
    <col min="1056" max="1056" width="15.5703125" style="45" customWidth="1"/>
    <col min="1057" max="1057" width="13.5703125" style="45" customWidth="1"/>
    <col min="1058" max="1058" width="11.42578125" style="45"/>
    <col min="1059" max="1059" width="12.42578125" style="45" customWidth="1"/>
    <col min="1060" max="1060" width="12.28515625" style="45" bestFit="1" customWidth="1"/>
    <col min="1061" max="1061" width="12.28515625" style="45" customWidth="1"/>
    <col min="1062" max="1062" width="11.85546875" style="45" customWidth="1"/>
    <col min="1063" max="1063" width="0" style="45" hidden="1" customWidth="1"/>
    <col min="1064" max="1066" width="12.5703125" style="45" customWidth="1"/>
    <col min="1067" max="1067" width="14.5703125" style="45" customWidth="1"/>
    <col min="1068" max="1068" width="16.5703125" style="45" customWidth="1"/>
    <col min="1069" max="1070" width="18" style="45" customWidth="1"/>
    <col min="1071" max="1071" width="16.85546875" style="45" customWidth="1"/>
    <col min="1072" max="1072" width="11.42578125" style="45"/>
    <col min="1073" max="1073" width="11.7109375" style="45" bestFit="1" customWidth="1"/>
    <col min="1074" max="1074" width="11.5703125" style="45" bestFit="1" customWidth="1"/>
    <col min="1075" max="1081" width="11.5703125" style="45" customWidth="1"/>
    <col min="1082" max="1082" width="15" style="45" customWidth="1"/>
    <col min="1083" max="1083" width="71.85546875" style="45" customWidth="1"/>
    <col min="1084" max="1085" width="11.42578125" style="45"/>
    <col min="1086" max="1086" width="0" style="45" hidden="1" customWidth="1"/>
    <col min="1087" max="1087" width="10.28515625" style="45" customWidth="1"/>
    <col min="1088" max="1088" width="0" style="45" hidden="1" customWidth="1"/>
    <col min="1089" max="1089" width="11.42578125" style="45"/>
    <col min="1090" max="1092" width="0" style="45" hidden="1" customWidth="1"/>
    <col min="1093" max="1283" width="11.42578125" style="45"/>
    <col min="1284" max="1284" width="12.5703125" style="45" customWidth="1"/>
    <col min="1285" max="1287" width="11.42578125" style="45"/>
    <col min="1288" max="1299" width="5.7109375" style="45" customWidth="1"/>
    <col min="1300" max="1300" width="17.7109375" style="45" customWidth="1"/>
    <col min="1301" max="1301" width="12.85546875" style="45" customWidth="1"/>
    <col min="1302" max="1302" width="13.28515625" style="45" customWidth="1"/>
    <col min="1303" max="1303" width="11.7109375" style="45" customWidth="1"/>
    <col min="1304" max="1305" width="11.42578125" style="45"/>
    <col min="1306" max="1307" width="12.42578125" style="45" customWidth="1"/>
    <col min="1308" max="1308" width="15" style="45" customWidth="1"/>
    <col min="1309" max="1310" width="16.140625" style="45" customWidth="1"/>
    <col min="1311" max="1311" width="13.5703125" style="45" customWidth="1"/>
    <col min="1312" max="1312" width="15.5703125" style="45" customWidth="1"/>
    <col min="1313" max="1313" width="13.5703125" style="45" customWidth="1"/>
    <col min="1314" max="1314" width="11.42578125" style="45"/>
    <col min="1315" max="1315" width="12.42578125" style="45" customWidth="1"/>
    <col min="1316" max="1316" width="12.28515625" style="45" bestFit="1" customWidth="1"/>
    <col min="1317" max="1317" width="12.28515625" style="45" customWidth="1"/>
    <col min="1318" max="1318" width="11.85546875" style="45" customWidth="1"/>
    <col min="1319" max="1319" width="0" style="45" hidden="1" customWidth="1"/>
    <col min="1320" max="1322" width="12.5703125" style="45" customWidth="1"/>
    <col min="1323" max="1323" width="14.5703125" style="45" customWidth="1"/>
    <col min="1324" max="1324" width="16.5703125" style="45" customWidth="1"/>
    <col min="1325" max="1326" width="18" style="45" customWidth="1"/>
    <col min="1327" max="1327" width="16.85546875" style="45" customWidth="1"/>
    <col min="1328" max="1328" width="11.42578125" style="45"/>
    <col min="1329" max="1329" width="11.7109375" style="45" bestFit="1" customWidth="1"/>
    <col min="1330" max="1330" width="11.5703125" style="45" bestFit="1" customWidth="1"/>
    <col min="1331" max="1337" width="11.5703125" style="45" customWidth="1"/>
    <col min="1338" max="1338" width="15" style="45" customWidth="1"/>
    <col min="1339" max="1339" width="71.85546875" style="45" customWidth="1"/>
    <col min="1340" max="1341" width="11.42578125" style="45"/>
    <col min="1342" max="1342" width="0" style="45" hidden="1" customWidth="1"/>
    <col min="1343" max="1343" width="10.28515625" style="45" customWidth="1"/>
    <col min="1344" max="1344" width="0" style="45" hidden="1" customWidth="1"/>
    <col min="1345" max="1345" width="11.42578125" style="45"/>
    <col min="1346" max="1348" width="0" style="45" hidden="1" customWidth="1"/>
    <col min="1349" max="1539" width="11.42578125" style="45"/>
    <col min="1540" max="1540" width="12.5703125" style="45" customWidth="1"/>
    <col min="1541" max="1543" width="11.42578125" style="45"/>
    <col min="1544" max="1555" width="5.7109375" style="45" customWidth="1"/>
    <col min="1556" max="1556" width="17.7109375" style="45" customWidth="1"/>
    <col min="1557" max="1557" width="12.85546875" style="45" customWidth="1"/>
    <col min="1558" max="1558" width="13.28515625" style="45" customWidth="1"/>
    <col min="1559" max="1559" width="11.7109375" style="45" customWidth="1"/>
    <col min="1560" max="1561" width="11.42578125" style="45"/>
    <col min="1562" max="1563" width="12.42578125" style="45" customWidth="1"/>
    <col min="1564" max="1564" width="15" style="45" customWidth="1"/>
    <col min="1565" max="1566" width="16.140625" style="45" customWidth="1"/>
    <col min="1567" max="1567" width="13.5703125" style="45" customWidth="1"/>
    <col min="1568" max="1568" width="15.5703125" style="45" customWidth="1"/>
    <col min="1569" max="1569" width="13.5703125" style="45" customWidth="1"/>
    <col min="1570" max="1570" width="11.42578125" style="45"/>
    <col min="1571" max="1571" width="12.42578125" style="45" customWidth="1"/>
    <col min="1572" max="1572" width="12.28515625" style="45" bestFit="1" customWidth="1"/>
    <col min="1573" max="1573" width="12.28515625" style="45" customWidth="1"/>
    <col min="1574" max="1574" width="11.85546875" style="45" customWidth="1"/>
    <col min="1575" max="1575" width="0" style="45" hidden="1" customWidth="1"/>
    <col min="1576" max="1578" width="12.5703125" style="45" customWidth="1"/>
    <col min="1579" max="1579" width="14.5703125" style="45" customWidth="1"/>
    <col min="1580" max="1580" width="16.5703125" style="45" customWidth="1"/>
    <col min="1581" max="1582" width="18" style="45" customWidth="1"/>
    <col min="1583" max="1583" width="16.85546875" style="45" customWidth="1"/>
    <col min="1584" max="1584" width="11.42578125" style="45"/>
    <col min="1585" max="1585" width="11.7109375" style="45" bestFit="1" customWidth="1"/>
    <col min="1586" max="1586" width="11.5703125" style="45" bestFit="1" customWidth="1"/>
    <col min="1587" max="1593" width="11.5703125" style="45" customWidth="1"/>
    <col min="1594" max="1594" width="15" style="45" customWidth="1"/>
    <col min="1595" max="1595" width="71.85546875" style="45" customWidth="1"/>
    <col min="1596" max="1597" width="11.42578125" style="45"/>
    <col min="1598" max="1598" width="0" style="45" hidden="1" customWidth="1"/>
    <col min="1599" max="1599" width="10.28515625" style="45" customWidth="1"/>
    <col min="1600" max="1600" width="0" style="45" hidden="1" customWidth="1"/>
    <col min="1601" max="1601" width="11.42578125" style="45"/>
    <col min="1602" max="1604" width="0" style="45" hidden="1" customWidth="1"/>
    <col min="1605" max="1795" width="11.42578125" style="45"/>
    <col min="1796" max="1796" width="12.5703125" style="45" customWidth="1"/>
    <col min="1797" max="1799" width="11.42578125" style="45"/>
    <col min="1800" max="1811" width="5.7109375" style="45" customWidth="1"/>
    <col min="1812" max="1812" width="17.7109375" style="45" customWidth="1"/>
    <col min="1813" max="1813" width="12.85546875" style="45" customWidth="1"/>
    <col min="1814" max="1814" width="13.28515625" style="45" customWidth="1"/>
    <col min="1815" max="1815" width="11.7109375" style="45" customWidth="1"/>
    <col min="1816" max="1817" width="11.42578125" style="45"/>
    <col min="1818" max="1819" width="12.42578125" style="45" customWidth="1"/>
    <col min="1820" max="1820" width="15" style="45" customWidth="1"/>
    <col min="1821" max="1822" width="16.140625" style="45" customWidth="1"/>
    <col min="1823" max="1823" width="13.5703125" style="45" customWidth="1"/>
    <col min="1824" max="1824" width="15.5703125" style="45" customWidth="1"/>
    <col min="1825" max="1825" width="13.5703125" style="45" customWidth="1"/>
    <col min="1826" max="1826" width="11.42578125" style="45"/>
    <col min="1827" max="1827" width="12.42578125" style="45" customWidth="1"/>
    <col min="1828" max="1828" width="12.28515625" style="45" bestFit="1" customWidth="1"/>
    <col min="1829" max="1829" width="12.28515625" style="45" customWidth="1"/>
    <col min="1830" max="1830" width="11.85546875" style="45" customWidth="1"/>
    <col min="1831" max="1831" width="0" style="45" hidden="1" customWidth="1"/>
    <col min="1832" max="1834" width="12.5703125" style="45" customWidth="1"/>
    <col min="1835" max="1835" width="14.5703125" style="45" customWidth="1"/>
    <col min="1836" max="1836" width="16.5703125" style="45" customWidth="1"/>
    <col min="1837" max="1838" width="18" style="45" customWidth="1"/>
    <col min="1839" max="1839" width="16.85546875" style="45" customWidth="1"/>
    <col min="1840" max="1840" width="11.42578125" style="45"/>
    <col min="1841" max="1841" width="11.7109375" style="45" bestFit="1" customWidth="1"/>
    <col min="1842" max="1842" width="11.5703125" style="45" bestFit="1" customWidth="1"/>
    <col min="1843" max="1849" width="11.5703125" style="45" customWidth="1"/>
    <col min="1850" max="1850" width="15" style="45" customWidth="1"/>
    <col min="1851" max="1851" width="71.85546875" style="45" customWidth="1"/>
    <col min="1852" max="1853" width="11.42578125" style="45"/>
    <col min="1854" max="1854" width="0" style="45" hidden="1" customWidth="1"/>
    <col min="1855" max="1855" width="10.28515625" style="45" customWidth="1"/>
    <col min="1856" max="1856" width="0" style="45" hidden="1" customWidth="1"/>
    <col min="1857" max="1857" width="11.42578125" style="45"/>
    <col min="1858" max="1860" width="0" style="45" hidden="1" customWidth="1"/>
    <col min="1861" max="2051" width="11.42578125" style="45"/>
    <col min="2052" max="2052" width="12.5703125" style="45" customWidth="1"/>
    <col min="2053" max="2055" width="11.42578125" style="45"/>
    <col min="2056" max="2067" width="5.7109375" style="45" customWidth="1"/>
    <col min="2068" max="2068" width="17.7109375" style="45" customWidth="1"/>
    <col min="2069" max="2069" width="12.85546875" style="45" customWidth="1"/>
    <col min="2070" max="2070" width="13.28515625" style="45" customWidth="1"/>
    <col min="2071" max="2071" width="11.7109375" style="45" customWidth="1"/>
    <col min="2072" max="2073" width="11.42578125" style="45"/>
    <col min="2074" max="2075" width="12.42578125" style="45" customWidth="1"/>
    <col min="2076" max="2076" width="15" style="45" customWidth="1"/>
    <col min="2077" max="2078" width="16.140625" style="45" customWidth="1"/>
    <col min="2079" max="2079" width="13.5703125" style="45" customWidth="1"/>
    <col min="2080" max="2080" width="15.5703125" style="45" customWidth="1"/>
    <col min="2081" max="2081" width="13.5703125" style="45" customWidth="1"/>
    <col min="2082" max="2082" width="11.42578125" style="45"/>
    <col min="2083" max="2083" width="12.42578125" style="45" customWidth="1"/>
    <col min="2084" max="2084" width="12.28515625" style="45" bestFit="1" customWidth="1"/>
    <col min="2085" max="2085" width="12.28515625" style="45" customWidth="1"/>
    <col min="2086" max="2086" width="11.85546875" style="45" customWidth="1"/>
    <col min="2087" max="2087" width="0" style="45" hidden="1" customWidth="1"/>
    <col min="2088" max="2090" width="12.5703125" style="45" customWidth="1"/>
    <col min="2091" max="2091" width="14.5703125" style="45" customWidth="1"/>
    <col min="2092" max="2092" width="16.5703125" style="45" customWidth="1"/>
    <col min="2093" max="2094" width="18" style="45" customWidth="1"/>
    <col min="2095" max="2095" width="16.85546875" style="45" customWidth="1"/>
    <col min="2096" max="2096" width="11.42578125" style="45"/>
    <col min="2097" max="2097" width="11.7109375" style="45" bestFit="1" customWidth="1"/>
    <col min="2098" max="2098" width="11.5703125" style="45" bestFit="1" customWidth="1"/>
    <col min="2099" max="2105" width="11.5703125" style="45" customWidth="1"/>
    <col min="2106" max="2106" width="15" style="45" customWidth="1"/>
    <col min="2107" max="2107" width="71.85546875" style="45" customWidth="1"/>
    <col min="2108" max="2109" width="11.42578125" style="45"/>
    <col min="2110" max="2110" width="0" style="45" hidden="1" customWidth="1"/>
    <col min="2111" max="2111" width="10.28515625" style="45" customWidth="1"/>
    <col min="2112" max="2112" width="0" style="45" hidden="1" customWidth="1"/>
    <col min="2113" max="2113" width="11.42578125" style="45"/>
    <col min="2114" max="2116" width="0" style="45" hidden="1" customWidth="1"/>
    <col min="2117" max="2307" width="11.42578125" style="45"/>
    <col min="2308" max="2308" width="12.5703125" style="45" customWidth="1"/>
    <col min="2309" max="2311" width="11.42578125" style="45"/>
    <col min="2312" max="2323" width="5.7109375" style="45" customWidth="1"/>
    <col min="2324" max="2324" width="17.7109375" style="45" customWidth="1"/>
    <col min="2325" max="2325" width="12.85546875" style="45" customWidth="1"/>
    <col min="2326" max="2326" width="13.28515625" style="45" customWidth="1"/>
    <col min="2327" max="2327" width="11.7109375" style="45" customWidth="1"/>
    <col min="2328" max="2329" width="11.42578125" style="45"/>
    <col min="2330" max="2331" width="12.42578125" style="45" customWidth="1"/>
    <col min="2332" max="2332" width="15" style="45" customWidth="1"/>
    <col min="2333" max="2334" width="16.140625" style="45" customWidth="1"/>
    <col min="2335" max="2335" width="13.5703125" style="45" customWidth="1"/>
    <col min="2336" max="2336" width="15.5703125" style="45" customWidth="1"/>
    <col min="2337" max="2337" width="13.5703125" style="45" customWidth="1"/>
    <col min="2338" max="2338" width="11.42578125" style="45"/>
    <col min="2339" max="2339" width="12.42578125" style="45" customWidth="1"/>
    <col min="2340" max="2340" width="12.28515625" style="45" bestFit="1" customWidth="1"/>
    <col min="2341" max="2341" width="12.28515625" style="45" customWidth="1"/>
    <col min="2342" max="2342" width="11.85546875" style="45" customWidth="1"/>
    <col min="2343" max="2343" width="0" style="45" hidden="1" customWidth="1"/>
    <col min="2344" max="2346" width="12.5703125" style="45" customWidth="1"/>
    <col min="2347" max="2347" width="14.5703125" style="45" customWidth="1"/>
    <col min="2348" max="2348" width="16.5703125" style="45" customWidth="1"/>
    <col min="2349" max="2350" width="18" style="45" customWidth="1"/>
    <col min="2351" max="2351" width="16.85546875" style="45" customWidth="1"/>
    <col min="2352" max="2352" width="11.42578125" style="45"/>
    <col min="2353" max="2353" width="11.7109375" style="45" bestFit="1" customWidth="1"/>
    <col min="2354" max="2354" width="11.5703125" style="45" bestFit="1" customWidth="1"/>
    <col min="2355" max="2361" width="11.5703125" style="45" customWidth="1"/>
    <col min="2362" max="2362" width="15" style="45" customWidth="1"/>
    <col min="2363" max="2363" width="71.85546875" style="45" customWidth="1"/>
    <col min="2364" max="2365" width="11.42578125" style="45"/>
    <col min="2366" max="2366" width="0" style="45" hidden="1" customWidth="1"/>
    <col min="2367" max="2367" width="10.28515625" style="45" customWidth="1"/>
    <col min="2368" max="2368" width="0" style="45" hidden="1" customWidth="1"/>
    <col min="2369" max="2369" width="11.42578125" style="45"/>
    <col min="2370" max="2372" width="0" style="45" hidden="1" customWidth="1"/>
    <col min="2373" max="2563" width="11.42578125" style="45"/>
    <col min="2564" max="2564" width="12.5703125" style="45" customWidth="1"/>
    <col min="2565" max="2567" width="11.42578125" style="45"/>
    <col min="2568" max="2579" width="5.7109375" style="45" customWidth="1"/>
    <col min="2580" max="2580" width="17.7109375" style="45" customWidth="1"/>
    <col min="2581" max="2581" width="12.85546875" style="45" customWidth="1"/>
    <col min="2582" max="2582" width="13.28515625" style="45" customWidth="1"/>
    <col min="2583" max="2583" width="11.7109375" style="45" customWidth="1"/>
    <col min="2584" max="2585" width="11.42578125" style="45"/>
    <col min="2586" max="2587" width="12.42578125" style="45" customWidth="1"/>
    <col min="2588" max="2588" width="15" style="45" customWidth="1"/>
    <col min="2589" max="2590" width="16.140625" style="45" customWidth="1"/>
    <col min="2591" max="2591" width="13.5703125" style="45" customWidth="1"/>
    <col min="2592" max="2592" width="15.5703125" style="45" customWidth="1"/>
    <col min="2593" max="2593" width="13.5703125" style="45" customWidth="1"/>
    <col min="2594" max="2594" width="11.42578125" style="45"/>
    <col min="2595" max="2595" width="12.42578125" style="45" customWidth="1"/>
    <col min="2596" max="2596" width="12.28515625" style="45" bestFit="1" customWidth="1"/>
    <col min="2597" max="2597" width="12.28515625" style="45" customWidth="1"/>
    <col min="2598" max="2598" width="11.85546875" style="45" customWidth="1"/>
    <col min="2599" max="2599" width="0" style="45" hidden="1" customWidth="1"/>
    <col min="2600" max="2602" width="12.5703125" style="45" customWidth="1"/>
    <col min="2603" max="2603" width="14.5703125" style="45" customWidth="1"/>
    <col min="2604" max="2604" width="16.5703125" style="45" customWidth="1"/>
    <col min="2605" max="2606" width="18" style="45" customWidth="1"/>
    <col min="2607" max="2607" width="16.85546875" style="45" customWidth="1"/>
    <col min="2608" max="2608" width="11.42578125" style="45"/>
    <col min="2609" max="2609" width="11.7109375" style="45" bestFit="1" customWidth="1"/>
    <col min="2610" max="2610" width="11.5703125" style="45" bestFit="1" customWidth="1"/>
    <col min="2611" max="2617" width="11.5703125" style="45" customWidth="1"/>
    <col min="2618" max="2618" width="15" style="45" customWidth="1"/>
    <col min="2619" max="2619" width="71.85546875" style="45" customWidth="1"/>
    <col min="2620" max="2621" width="11.42578125" style="45"/>
    <col min="2622" max="2622" width="0" style="45" hidden="1" customWidth="1"/>
    <col min="2623" max="2623" width="10.28515625" style="45" customWidth="1"/>
    <col min="2624" max="2624" width="0" style="45" hidden="1" customWidth="1"/>
    <col min="2625" max="2625" width="11.42578125" style="45"/>
    <col min="2626" max="2628" width="0" style="45" hidden="1" customWidth="1"/>
    <col min="2629" max="2819" width="11.42578125" style="45"/>
    <col min="2820" max="2820" width="12.5703125" style="45" customWidth="1"/>
    <col min="2821" max="2823" width="11.42578125" style="45"/>
    <col min="2824" max="2835" width="5.7109375" style="45" customWidth="1"/>
    <col min="2836" max="2836" width="17.7109375" style="45" customWidth="1"/>
    <col min="2837" max="2837" width="12.85546875" style="45" customWidth="1"/>
    <col min="2838" max="2838" width="13.28515625" style="45" customWidth="1"/>
    <col min="2839" max="2839" width="11.7109375" style="45" customWidth="1"/>
    <col min="2840" max="2841" width="11.42578125" style="45"/>
    <col min="2842" max="2843" width="12.42578125" style="45" customWidth="1"/>
    <col min="2844" max="2844" width="15" style="45" customWidth="1"/>
    <col min="2845" max="2846" width="16.140625" style="45" customWidth="1"/>
    <col min="2847" max="2847" width="13.5703125" style="45" customWidth="1"/>
    <col min="2848" max="2848" width="15.5703125" style="45" customWidth="1"/>
    <col min="2849" max="2849" width="13.5703125" style="45" customWidth="1"/>
    <col min="2850" max="2850" width="11.42578125" style="45"/>
    <col min="2851" max="2851" width="12.42578125" style="45" customWidth="1"/>
    <col min="2852" max="2852" width="12.28515625" style="45" bestFit="1" customWidth="1"/>
    <col min="2853" max="2853" width="12.28515625" style="45" customWidth="1"/>
    <col min="2854" max="2854" width="11.85546875" style="45" customWidth="1"/>
    <col min="2855" max="2855" width="0" style="45" hidden="1" customWidth="1"/>
    <col min="2856" max="2858" width="12.5703125" style="45" customWidth="1"/>
    <col min="2859" max="2859" width="14.5703125" style="45" customWidth="1"/>
    <col min="2860" max="2860" width="16.5703125" style="45" customWidth="1"/>
    <col min="2861" max="2862" width="18" style="45" customWidth="1"/>
    <col min="2863" max="2863" width="16.85546875" style="45" customWidth="1"/>
    <col min="2864" max="2864" width="11.42578125" style="45"/>
    <col min="2865" max="2865" width="11.7109375" style="45" bestFit="1" customWidth="1"/>
    <col min="2866" max="2866" width="11.5703125" style="45" bestFit="1" customWidth="1"/>
    <col min="2867" max="2873" width="11.5703125" style="45" customWidth="1"/>
    <col min="2874" max="2874" width="15" style="45" customWidth="1"/>
    <col min="2875" max="2875" width="71.85546875" style="45" customWidth="1"/>
    <col min="2876" max="2877" width="11.42578125" style="45"/>
    <col min="2878" max="2878" width="0" style="45" hidden="1" customWidth="1"/>
    <col min="2879" max="2879" width="10.28515625" style="45" customWidth="1"/>
    <col min="2880" max="2880" width="0" style="45" hidden="1" customWidth="1"/>
    <col min="2881" max="2881" width="11.42578125" style="45"/>
    <col min="2882" max="2884" width="0" style="45" hidden="1" customWidth="1"/>
    <col min="2885" max="3075" width="11.42578125" style="45"/>
    <col min="3076" max="3076" width="12.5703125" style="45" customWidth="1"/>
    <col min="3077" max="3079" width="11.42578125" style="45"/>
    <col min="3080" max="3091" width="5.7109375" style="45" customWidth="1"/>
    <col min="3092" max="3092" width="17.7109375" style="45" customWidth="1"/>
    <col min="3093" max="3093" width="12.85546875" style="45" customWidth="1"/>
    <col min="3094" max="3094" width="13.28515625" style="45" customWidth="1"/>
    <col min="3095" max="3095" width="11.7109375" style="45" customWidth="1"/>
    <col min="3096" max="3097" width="11.42578125" style="45"/>
    <col min="3098" max="3099" width="12.42578125" style="45" customWidth="1"/>
    <col min="3100" max="3100" width="15" style="45" customWidth="1"/>
    <col min="3101" max="3102" width="16.140625" style="45" customWidth="1"/>
    <col min="3103" max="3103" width="13.5703125" style="45" customWidth="1"/>
    <col min="3104" max="3104" width="15.5703125" style="45" customWidth="1"/>
    <col min="3105" max="3105" width="13.5703125" style="45" customWidth="1"/>
    <col min="3106" max="3106" width="11.42578125" style="45"/>
    <col min="3107" max="3107" width="12.42578125" style="45" customWidth="1"/>
    <col min="3108" max="3108" width="12.28515625" style="45" bestFit="1" customWidth="1"/>
    <col min="3109" max="3109" width="12.28515625" style="45" customWidth="1"/>
    <col min="3110" max="3110" width="11.85546875" style="45" customWidth="1"/>
    <col min="3111" max="3111" width="0" style="45" hidden="1" customWidth="1"/>
    <col min="3112" max="3114" width="12.5703125" style="45" customWidth="1"/>
    <col min="3115" max="3115" width="14.5703125" style="45" customWidth="1"/>
    <col min="3116" max="3116" width="16.5703125" style="45" customWidth="1"/>
    <col min="3117" max="3118" width="18" style="45" customWidth="1"/>
    <col min="3119" max="3119" width="16.85546875" style="45" customWidth="1"/>
    <col min="3120" max="3120" width="11.42578125" style="45"/>
    <col min="3121" max="3121" width="11.7109375" style="45" bestFit="1" customWidth="1"/>
    <col min="3122" max="3122" width="11.5703125" style="45" bestFit="1" customWidth="1"/>
    <col min="3123" max="3129" width="11.5703125" style="45" customWidth="1"/>
    <col min="3130" max="3130" width="15" style="45" customWidth="1"/>
    <col min="3131" max="3131" width="71.85546875" style="45" customWidth="1"/>
    <col min="3132" max="3133" width="11.42578125" style="45"/>
    <col min="3134" max="3134" width="0" style="45" hidden="1" customWidth="1"/>
    <col min="3135" max="3135" width="10.28515625" style="45" customWidth="1"/>
    <col min="3136" max="3136" width="0" style="45" hidden="1" customWidth="1"/>
    <col min="3137" max="3137" width="11.42578125" style="45"/>
    <col min="3138" max="3140" width="0" style="45" hidden="1" customWidth="1"/>
    <col min="3141" max="3331" width="11.42578125" style="45"/>
    <col min="3332" max="3332" width="12.5703125" style="45" customWidth="1"/>
    <col min="3333" max="3335" width="11.42578125" style="45"/>
    <col min="3336" max="3347" width="5.7109375" style="45" customWidth="1"/>
    <col min="3348" max="3348" width="17.7109375" style="45" customWidth="1"/>
    <col min="3349" max="3349" width="12.85546875" style="45" customWidth="1"/>
    <col min="3350" max="3350" width="13.28515625" style="45" customWidth="1"/>
    <col min="3351" max="3351" width="11.7109375" style="45" customWidth="1"/>
    <col min="3352" max="3353" width="11.42578125" style="45"/>
    <col min="3354" max="3355" width="12.42578125" style="45" customWidth="1"/>
    <col min="3356" max="3356" width="15" style="45" customWidth="1"/>
    <col min="3357" max="3358" width="16.140625" style="45" customWidth="1"/>
    <col min="3359" max="3359" width="13.5703125" style="45" customWidth="1"/>
    <col min="3360" max="3360" width="15.5703125" style="45" customWidth="1"/>
    <col min="3361" max="3361" width="13.5703125" style="45" customWidth="1"/>
    <col min="3362" max="3362" width="11.42578125" style="45"/>
    <col min="3363" max="3363" width="12.42578125" style="45" customWidth="1"/>
    <col min="3364" max="3364" width="12.28515625" style="45" bestFit="1" customWidth="1"/>
    <col min="3365" max="3365" width="12.28515625" style="45" customWidth="1"/>
    <col min="3366" max="3366" width="11.85546875" style="45" customWidth="1"/>
    <col min="3367" max="3367" width="0" style="45" hidden="1" customWidth="1"/>
    <col min="3368" max="3370" width="12.5703125" style="45" customWidth="1"/>
    <col min="3371" max="3371" width="14.5703125" style="45" customWidth="1"/>
    <col min="3372" max="3372" width="16.5703125" style="45" customWidth="1"/>
    <col min="3373" max="3374" width="18" style="45" customWidth="1"/>
    <col min="3375" max="3375" width="16.85546875" style="45" customWidth="1"/>
    <col min="3376" max="3376" width="11.42578125" style="45"/>
    <col min="3377" max="3377" width="11.7109375" style="45" bestFit="1" customWidth="1"/>
    <col min="3378" max="3378" width="11.5703125" style="45" bestFit="1" customWidth="1"/>
    <col min="3379" max="3385" width="11.5703125" style="45" customWidth="1"/>
    <col min="3386" max="3386" width="15" style="45" customWidth="1"/>
    <col min="3387" max="3387" width="71.85546875" style="45" customWidth="1"/>
    <col min="3388" max="3389" width="11.42578125" style="45"/>
    <col min="3390" max="3390" width="0" style="45" hidden="1" customWidth="1"/>
    <col min="3391" max="3391" width="10.28515625" style="45" customWidth="1"/>
    <col min="3392" max="3392" width="0" style="45" hidden="1" customWidth="1"/>
    <col min="3393" max="3393" width="11.42578125" style="45"/>
    <col min="3394" max="3396" width="0" style="45" hidden="1" customWidth="1"/>
    <col min="3397" max="3587" width="11.42578125" style="45"/>
    <col min="3588" max="3588" width="12.5703125" style="45" customWidth="1"/>
    <col min="3589" max="3591" width="11.42578125" style="45"/>
    <col min="3592" max="3603" width="5.7109375" style="45" customWidth="1"/>
    <col min="3604" max="3604" width="17.7109375" style="45" customWidth="1"/>
    <col min="3605" max="3605" width="12.85546875" style="45" customWidth="1"/>
    <col min="3606" max="3606" width="13.28515625" style="45" customWidth="1"/>
    <col min="3607" max="3607" width="11.7109375" style="45" customWidth="1"/>
    <col min="3608" max="3609" width="11.42578125" style="45"/>
    <col min="3610" max="3611" width="12.42578125" style="45" customWidth="1"/>
    <col min="3612" max="3612" width="15" style="45" customWidth="1"/>
    <col min="3613" max="3614" width="16.140625" style="45" customWidth="1"/>
    <col min="3615" max="3615" width="13.5703125" style="45" customWidth="1"/>
    <col min="3616" max="3616" width="15.5703125" style="45" customWidth="1"/>
    <col min="3617" max="3617" width="13.5703125" style="45" customWidth="1"/>
    <col min="3618" max="3618" width="11.42578125" style="45"/>
    <col min="3619" max="3619" width="12.42578125" style="45" customWidth="1"/>
    <col min="3620" max="3620" width="12.28515625" style="45" bestFit="1" customWidth="1"/>
    <col min="3621" max="3621" width="12.28515625" style="45" customWidth="1"/>
    <col min="3622" max="3622" width="11.85546875" style="45" customWidth="1"/>
    <col min="3623" max="3623" width="0" style="45" hidden="1" customWidth="1"/>
    <col min="3624" max="3626" width="12.5703125" style="45" customWidth="1"/>
    <col min="3627" max="3627" width="14.5703125" style="45" customWidth="1"/>
    <col min="3628" max="3628" width="16.5703125" style="45" customWidth="1"/>
    <col min="3629" max="3630" width="18" style="45" customWidth="1"/>
    <col min="3631" max="3631" width="16.85546875" style="45" customWidth="1"/>
    <col min="3632" max="3632" width="11.42578125" style="45"/>
    <col min="3633" max="3633" width="11.7109375" style="45" bestFit="1" customWidth="1"/>
    <col min="3634" max="3634" width="11.5703125" style="45" bestFit="1" customWidth="1"/>
    <col min="3635" max="3641" width="11.5703125" style="45" customWidth="1"/>
    <col min="3642" max="3642" width="15" style="45" customWidth="1"/>
    <col min="3643" max="3643" width="71.85546875" style="45" customWidth="1"/>
    <col min="3644" max="3645" width="11.42578125" style="45"/>
    <col min="3646" max="3646" width="0" style="45" hidden="1" customWidth="1"/>
    <col min="3647" max="3647" width="10.28515625" style="45" customWidth="1"/>
    <col min="3648" max="3648" width="0" style="45" hidden="1" customWidth="1"/>
    <col min="3649" max="3649" width="11.42578125" style="45"/>
    <col min="3650" max="3652" width="0" style="45" hidden="1" customWidth="1"/>
    <col min="3653" max="3843" width="11.42578125" style="45"/>
    <col min="3844" max="3844" width="12.5703125" style="45" customWidth="1"/>
    <col min="3845" max="3847" width="11.42578125" style="45"/>
    <col min="3848" max="3859" width="5.7109375" style="45" customWidth="1"/>
    <col min="3860" max="3860" width="17.7109375" style="45" customWidth="1"/>
    <col min="3861" max="3861" width="12.85546875" style="45" customWidth="1"/>
    <col min="3862" max="3862" width="13.28515625" style="45" customWidth="1"/>
    <col min="3863" max="3863" width="11.7109375" style="45" customWidth="1"/>
    <col min="3864" max="3865" width="11.42578125" style="45"/>
    <col min="3866" max="3867" width="12.42578125" style="45" customWidth="1"/>
    <col min="3868" max="3868" width="15" style="45" customWidth="1"/>
    <col min="3869" max="3870" width="16.140625" style="45" customWidth="1"/>
    <col min="3871" max="3871" width="13.5703125" style="45" customWidth="1"/>
    <col min="3872" max="3872" width="15.5703125" style="45" customWidth="1"/>
    <col min="3873" max="3873" width="13.5703125" style="45" customWidth="1"/>
    <col min="3874" max="3874" width="11.42578125" style="45"/>
    <col min="3875" max="3875" width="12.42578125" style="45" customWidth="1"/>
    <col min="3876" max="3876" width="12.28515625" style="45" bestFit="1" customWidth="1"/>
    <col min="3877" max="3877" width="12.28515625" style="45" customWidth="1"/>
    <col min="3878" max="3878" width="11.85546875" style="45" customWidth="1"/>
    <col min="3879" max="3879" width="0" style="45" hidden="1" customWidth="1"/>
    <col min="3880" max="3882" width="12.5703125" style="45" customWidth="1"/>
    <col min="3883" max="3883" width="14.5703125" style="45" customWidth="1"/>
    <col min="3884" max="3884" width="16.5703125" style="45" customWidth="1"/>
    <col min="3885" max="3886" width="18" style="45" customWidth="1"/>
    <col min="3887" max="3887" width="16.85546875" style="45" customWidth="1"/>
    <col min="3888" max="3888" width="11.42578125" style="45"/>
    <col min="3889" max="3889" width="11.7109375" style="45" bestFit="1" customWidth="1"/>
    <col min="3890" max="3890" width="11.5703125" style="45" bestFit="1" customWidth="1"/>
    <col min="3891" max="3897" width="11.5703125" style="45" customWidth="1"/>
    <col min="3898" max="3898" width="15" style="45" customWidth="1"/>
    <col min="3899" max="3899" width="71.85546875" style="45" customWidth="1"/>
    <col min="3900" max="3901" width="11.42578125" style="45"/>
    <col min="3902" max="3902" width="0" style="45" hidden="1" customWidth="1"/>
    <col min="3903" max="3903" width="10.28515625" style="45" customWidth="1"/>
    <col min="3904" max="3904" width="0" style="45" hidden="1" customWidth="1"/>
    <col min="3905" max="3905" width="11.42578125" style="45"/>
    <col min="3906" max="3908" width="0" style="45" hidden="1" customWidth="1"/>
    <col min="3909" max="4099" width="11.42578125" style="45"/>
    <col min="4100" max="4100" width="12.5703125" style="45" customWidth="1"/>
    <col min="4101" max="4103" width="11.42578125" style="45"/>
    <col min="4104" max="4115" width="5.7109375" style="45" customWidth="1"/>
    <col min="4116" max="4116" width="17.7109375" style="45" customWidth="1"/>
    <col min="4117" max="4117" width="12.85546875" style="45" customWidth="1"/>
    <col min="4118" max="4118" width="13.28515625" style="45" customWidth="1"/>
    <col min="4119" max="4119" width="11.7109375" style="45" customWidth="1"/>
    <col min="4120" max="4121" width="11.42578125" style="45"/>
    <col min="4122" max="4123" width="12.42578125" style="45" customWidth="1"/>
    <col min="4124" max="4124" width="15" style="45" customWidth="1"/>
    <col min="4125" max="4126" width="16.140625" style="45" customWidth="1"/>
    <col min="4127" max="4127" width="13.5703125" style="45" customWidth="1"/>
    <col min="4128" max="4128" width="15.5703125" style="45" customWidth="1"/>
    <col min="4129" max="4129" width="13.5703125" style="45" customWidth="1"/>
    <col min="4130" max="4130" width="11.42578125" style="45"/>
    <col min="4131" max="4131" width="12.42578125" style="45" customWidth="1"/>
    <col min="4132" max="4132" width="12.28515625" style="45" bestFit="1" customWidth="1"/>
    <col min="4133" max="4133" width="12.28515625" style="45" customWidth="1"/>
    <col min="4134" max="4134" width="11.85546875" style="45" customWidth="1"/>
    <col min="4135" max="4135" width="0" style="45" hidden="1" customWidth="1"/>
    <col min="4136" max="4138" width="12.5703125" style="45" customWidth="1"/>
    <col min="4139" max="4139" width="14.5703125" style="45" customWidth="1"/>
    <col min="4140" max="4140" width="16.5703125" style="45" customWidth="1"/>
    <col min="4141" max="4142" width="18" style="45" customWidth="1"/>
    <col min="4143" max="4143" width="16.85546875" style="45" customWidth="1"/>
    <col min="4144" max="4144" width="11.42578125" style="45"/>
    <col min="4145" max="4145" width="11.7109375" style="45" bestFit="1" customWidth="1"/>
    <col min="4146" max="4146" width="11.5703125" style="45" bestFit="1" customWidth="1"/>
    <col min="4147" max="4153" width="11.5703125" style="45" customWidth="1"/>
    <col min="4154" max="4154" width="15" style="45" customWidth="1"/>
    <col min="4155" max="4155" width="71.85546875" style="45" customWidth="1"/>
    <col min="4156" max="4157" width="11.42578125" style="45"/>
    <col min="4158" max="4158" width="0" style="45" hidden="1" customWidth="1"/>
    <col min="4159" max="4159" width="10.28515625" style="45" customWidth="1"/>
    <col min="4160" max="4160" width="0" style="45" hidden="1" customWidth="1"/>
    <col min="4161" max="4161" width="11.42578125" style="45"/>
    <col min="4162" max="4164" width="0" style="45" hidden="1" customWidth="1"/>
    <col min="4165" max="4355" width="11.42578125" style="45"/>
    <col min="4356" max="4356" width="12.5703125" style="45" customWidth="1"/>
    <col min="4357" max="4359" width="11.42578125" style="45"/>
    <col min="4360" max="4371" width="5.7109375" style="45" customWidth="1"/>
    <col min="4372" max="4372" width="17.7109375" style="45" customWidth="1"/>
    <col min="4373" max="4373" width="12.85546875" style="45" customWidth="1"/>
    <col min="4374" max="4374" width="13.28515625" style="45" customWidth="1"/>
    <col min="4375" max="4375" width="11.7109375" style="45" customWidth="1"/>
    <col min="4376" max="4377" width="11.42578125" style="45"/>
    <col min="4378" max="4379" width="12.42578125" style="45" customWidth="1"/>
    <col min="4380" max="4380" width="15" style="45" customWidth="1"/>
    <col min="4381" max="4382" width="16.140625" style="45" customWidth="1"/>
    <col min="4383" max="4383" width="13.5703125" style="45" customWidth="1"/>
    <col min="4384" max="4384" width="15.5703125" style="45" customWidth="1"/>
    <col min="4385" max="4385" width="13.5703125" style="45" customWidth="1"/>
    <col min="4386" max="4386" width="11.42578125" style="45"/>
    <col min="4387" max="4387" width="12.42578125" style="45" customWidth="1"/>
    <col min="4388" max="4388" width="12.28515625" style="45" bestFit="1" customWidth="1"/>
    <col min="4389" max="4389" width="12.28515625" style="45" customWidth="1"/>
    <col min="4390" max="4390" width="11.85546875" style="45" customWidth="1"/>
    <col min="4391" max="4391" width="0" style="45" hidden="1" customWidth="1"/>
    <col min="4392" max="4394" width="12.5703125" style="45" customWidth="1"/>
    <col min="4395" max="4395" width="14.5703125" style="45" customWidth="1"/>
    <col min="4396" max="4396" width="16.5703125" style="45" customWidth="1"/>
    <col min="4397" max="4398" width="18" style="45" customWidth="1"/>
    <col min="4399" max="4399" width="16.85546875" style="45" customWidth="1"/>
    <col min="4400" max="4400" width="11.42578125" style="45"/>
    <col min="4401" max="4401" width="11.7109375" style="45" bestFit="1" customWidth="1"/>
    <col min="4402" max="4402" width="11.5703125" style="45" bestFit="1" customWidth="1"/>
    <col min="4403" max="4409" width="11.5703125" style="45" customWidth="1"/>
    <col min="4410" max="4410" width="15" style="45" customWidth="1"/>
    <col min="4411" max="4411" width="71.85546875" style="45" customWidth="1"/>
    <col min="4412" max="4413" width="11.42578125" style="45"/>
    <col min="4414" max="4414" width="0" style="45" hidden="1" customWidth="1"/>
    <col min="4415" max="4415" width="10.28515625" style="45" customWidth="1"/>
    <col min="4416" max="4416" width="0" style="45" hidden="1" customWidth="1"/>
    <col min="4417" max="4417" width="11.42578125" style="45"/>
    <col min="4418" max="4420" width="0" style="45" hidden="1" customWidth="1"/>
    <col min="4421" max="4611" width="11.42578125" style="45"/>
    <col min="4612" max="4612" width="12.5703125" style="45" customWidth="1"/>
    <col min="4613" max="4615" width="11.42578125" style="45"/>
    <col min="4616" max="4627" width="5.7109375" style="45" customWidth="1"/>
    <col min="4628" max="4628" width="17.7109375" style="45" customWidth="1"/>
    <col min="4629" max="4629" width="12.85546875" style="45" customWidth="1"/>
    <col min="4630" max="4630" width="13.28515625" style="45" customWidth="1"/>
    <col min="4631" max="4631" width="11.7109375" style="45" customWidth="1"/>
    <col min="4632" max="4633" width="11.42578125" style="45"/>
    <col min="4634" max="4635" width="12.42578125" style="45" customWidth="1"/>
    <col min="4636" max="4636" width="15" style="45" customWidth="1"/>
    <col min="4637" max="4638" width="16.140625" style="45" customWidth="1"/>
    <col min="4639" max="4639" width="13.5703125" style="45" customWidth="1"/>
    <col min="4640" max="4640" width="15.5703125" style="45" customWidth="1"/>
    <col min="4641" max="4641" width="13.5703125" style="45" customWidth="1"/>
    <col min="4642" max="4642" width="11.42578125" style="45"/>
    <col min="4643" max="4643" width="12.42578125" style="45" customWidth="1"/>
    <col min="4644" max="4644" width="12.28515625" style="45" bestFit="1" customWidth="1"/>
    <col min="4645" max="4645" width="12.28515625" style="45" customWidth="1"/>
    <col min="4646" max="4646" width="11.85546875" style="45" customWidth="1"/>
    <col min="4647" max="4647" width="0" style="45" hidden="1" customWidth="1"/>
    <col min="4648" max="4650" width="12.5703125" style="45" customWidth="1"/>
    <col min="4651" max="4651" width="14.5703125" style="45" customWidth="1"/>
    <col min="4652" max="4652" width="16.5703125" style="45" customWidth="1"/>
    <col min="4653" max="4654" width="18" style="45" customWidth="1"/>
    <col min="4655" max="4655" width="16.85546875" style="45" customWidth="1"/>
    <col min="4656" max="4656" width="11.42578125" style="45"/>
    <col min="4657" max="4657" width="11.7109375" style="45" bestFit="1" customWidth="1"/>
    <col min="4658" max="4658" width="11.5703125" style="45" bestFit="1" customWidth="1"/>
    <col min="4659" max="4665" width="11.5703125" style="45" customWidth="1"/>
    <col min="4666" max="4666" width="15" style="45" customWidth="1"/>
    <col min="4667" max="4667" width="71.85546875" style="45" customWidth="1"/>
    <col min="4668" max="4669" width="11.42578125" style="45"/>
    <col min="4670" max="4670" width="0" style="45" hidden="1" customWidth="1"/>
    <col min="4671" max="4671" width="10.28515625" style="45" customWidth="1"/>
    <col min="4672" max="4672" width="0" style="45" hidden="1" customWidth="1"/>
    <col min="4673" max="4673" width="11.42578125" style="45"/>
    <col min="4674" max="4676" width="0" style="45" hidden="1" customWidth="1"/>
    <col min="4677" max="4867" width="11.42578125" style="45"/>
    <col min="4868" max="4868" width="12.5703125" style="45" customWidth="1"/>
    <col min="4869" max="4871" width="11.42578125" style="45"/>
    <col min="4872" max="4883" width="5.7109375" style="45" customWidth="1"/>
    <col min="4884" max="4884" width="17.7109375" style="45" customWidth="1"/>
    <col min="4885" max="4885" width="12.85546875" style="45" customWidth="1"/>
    <col min="4886" max="4886" width="13.28515625" style="45" customWidth="1"/>
    <col min="4887" max="4887" width="11.7109375" style="45" customWidth="1"/>
    <col min="4888" max="4889" width="11.42578125" style="45"/>
    <col min="4890" max="4891" width="12.42578125" style="45" customWidth="1"/>
    <col min="4892" max="4892" width="15" style="45" customWidth="1"/>
    <col min="4893" max="4894" width="16.140625" style="45" customWidth="1"/>
    <col min="4895" max="4895" width="13.5703125" style="45" customWidth="1"/>
    <col min="4896" max="4896" width="15.5703125" style="45" customWidth="1"/>
    <col min="4897" max="4897" width="13.5703125" style="45" customWidth="1"/>
    <col min="4898" max="4898" width="11.42578125" style="45"/>
    <col min="4899" max="4899" width="12.42578125" style="45" customWidth="1"/>
    <col min="4900" max="4900" width="12.28515625" style="45" bestFit="1" customWidth="1"/>
    <col min="4901" max="4901" width="12.28515625" style="45" customWidth="1"/>
    <col min="4902" max="4902" width="11.85546875" style="45" customWidth="1"/>
    <col min="4903" max="4903" width="0" style="45" hidden="1" customWidth="1"/>
    <col min="4904" max="4906" width="12.5703125" style="45" customWidth="1"/>
    <col min="4907" max="4907" width="14.5703125" style="45" customWidth="1"/>
    <col min="4908" max="4908" width="16.5703125" style="45" customWidth="1"/>
    <col min="4909" max="4910" width="18" style="45" customWidth="1"/>
    <col min="4911" max="4911" width="16.85546875" style="45" customWidth="1"/>
    <col min="4912" max="4912" width="11.42578125" style="45"/>
    <col min="4913" max="4913" width="11.7109375" style="45" bestFit="1" customWidth="1"/>
    <col min="4914" max="4914" width="11.5703125" style="45" bestFit="1" customWidth="1"/>
    <col min="4915" max="4921" width="11.5703125" style="45" customWidth="1"/>
    <col min="4922" max="4922" width="15" style="45" customWidth="1"/>
    <col min="4923" max="4923" width="71.85546875" style="45" customWidth="1"/>
    <col min="4924" max="4925" width="11.42578125" style="45"/>
    <col min="4926" max="4926" width="0" style="45" hidden="1" customWidth="1"/>
    <col min="4927" max="4927" width="10.28515625" style="45" customWidth="1"/>
    <col min="4928" max="4928" width="0" style="45" hidden="1" customWidth="1"/>
    <col min="4929" max="4929" width="11.42578125" style="45"/>
    <col min="4930" max="4932" width="0" style="45" hidden="1" customWidth="1"/>
    <col min="4933" max="5123" width="11.42578125" style="45"/>
    <col min="5124" max="5124" width="12.5703125" style="45" customWidth="1"/>
    <col min="5125" max="5127" width="11.42578125" style="45"/>
    <col min="5128" max="5139" width="5.7109375" style="45" customWidth="1"/>
    <col min="5140" max="5140" width="17.7109375" style="45" customWidth="1"/>
    <col min="5141" max="5141" width="12.85546875" style="45" customWidth="1"/>
    <col min="5142" max="5142" width="13.28515625" style="45" customWidth="1"/>
    <col min="5143" max="5143" width="11.7109375" style="45" customWidth="1"/>
    <col min="5144" max="5145" width="11.42578125" style="45"/>
    <col min="5146" max="5147" width="12.42578125" style="45" customWidth="1"/>
    <col min="5148" max="5148" width="15" style="45" customWidth="1"/>
    <col min="5149" max="5150" width="16.140625" style="45" customWidth="1"/>
    <col min="5151" max="5151" width="13.5703125" style="45" customWidth="1"/>
    <col min="5152" max="5152" width="15.5703125" style="45" customWidth="1"/>
    <col min="5153" max="5153" width="13.5703125" style="45" customWidth="1"/>
    <col min="5154" max="5154" width="11.42578125" style="45"/>
    <col min="5155" max="5155" width="12.42578125" style="45" customWidth="1"/>
    <col min="5156" max="5156" width="12.28515625" style="45" bestFit="1" customWidth="1"/>
    <col min="5157" max="5157" width="12.28515625" style="45" customWidth="1"/>
    <col min="5158" max="5158" width="11.85546875" style="45" customWidth="1"/>
    <col min="5159" max="5159" width="0" style="45" hidden="1" customWidth="1"/>
    <col min="5160" max="5162" width="12.5703125" style="45" customWidth="1"/>
    <col min="5163" max="5163" width="14.5703125" style="45" customWidth="1"/>
    <col min="5164" max="5164" width="16.5703125" style="45" customWidth="1"/>
    <col min="5165" max="5166" width="18" style="45" customWidth="1"/>
    <col min="5167" max="5167" width="16.85546875" style="45" customWidth="1"/>
    <col min="5168" max="5168" width="11.42578125" style="45"/>
    <col min="5169" max="5169" width="11.7109375" style="45" bestFit="1" customWidth="1"/>
    <col min="5170" max="5170" width="11.5703125" style="45" bestFit="1" customWidth="1"/>
    <col min="5171" max="5177" width="11.5703125" style="45" customWidth="1"/>
    <col min="5178" max="5178" width="15" style="45" customWidth="1"/>
    <col min="5179" max="5179" width="71.85546875" style="45" customWidth="1"/>
    <col min="5180" max="5181" width="11.42578125" style="45"/>
    <col min="5182" max="5182" width="0" style="45" hidden="1" customWidth="1"/>
    <col min="5183" max="5183" width="10.28515625" style="45" customWidth="1"/>
    <col min="5184" max="5184" width="0" style="45" hidden="1" customWidth="1"/>
    <col min="5185" max="5185" width="11.42578125" style="45"/>
    <col min="5186" max="5188" width="0" style="45" hidden="1" customWidth="1"/>
    <col min="5189" max="5379" width="11.42578125" style="45"/>
    <col min="5380" max="5380" width="12.5703125" style="45" customWidth="1"/>
    <col min="5381" max="5383" width="11.42578125" style="45"/>
    <col min="5384" max="5395" width="5.7109375" style="45" customWidth="1"/>
    <col min="5396" max="5396" width="17.7109375" style="45" customWidth="1"/>
    <col min="5397" max="5397" width="12.85546875" style="45" customWidth="1"/>
    <col min="5398" max="5398" width="13.28515625" style="45" customWidth="1"/>
    <col min="5399" max="5399" width="11.7109375" style="45" customWidth="1"/>
    <col min="5400" max="5401" width="11.42578125" style="45"/>
    <col min="5402" max="5403" width="12.42578125" style="45" customWidth="1"/>
    <col min="5404" max="5404" width="15" style="45" customWidth="1"/>
    <col min="5405" max="5406" width="16.140625" style="45" customWidth="1"/>
    <col min="5407" max="5407" width="13.5703125" style="45" customWidth="1"/>
    <col min="5408" max="5408" width="15.5703125" style="45" customWidth="1"/>
    <col min="5409" max="5409" width="13.5703125" style="45" customWidth="1"/>
    <col min="5410" max="5410" width="11.42578125" style="45"/>
    <col min="5411" max="5411" width="12.42578125" style="45" customWidth="1"/>
    <col min="5412" max="5412" width="12.28515625" style="45" bestFit="1" customWidth="1"/>
    <col min="5413" max="5413" width="12.28515625" style="45" customWidth="1"/>
    <col min="5414" max="5414" width="11.85546875" style="45" customWidth="1"/>
    <col min="5415" max="5415" width="0" style="45" hidden="1" customWidth="1"/>
    <col min="5416" max="5418" width="12.5703125" style="45" customWidth="1"/>
    <col min="5419" max="5419" width="14.5703125" style="45" customWidth="1"/>
    <col min="5420" max="5420" width="16.5703125" style="45" customWidth="1"/>
    <col min="5421" max="5422" width="18" style="45" customWidth="1"/>
    <col min="5423" max="5423" width="16.85546875" style="45" customWidth="1"/>
    <col min="5424" max="5424" width="11.42578125" style="45"/>
    <col min="5425" max="5425" width="11.7109375" style="45" bestFit="1" customWidth="1"/>
    <col min="5426" max="5426" width="11.5703125" style="45" bestFit="1" customWidth="1"/>
    <col min="5427" max="5433" width="11.5703125" style="45" customWidth="1"/>
    <col min="5434" max="5434" width="15" style="45" customWidth="1"/>
    <col min="5435" max="5435" width="71.85546875" style="45" customWidth="1"/>
    <col min="5436" max="5437" width="11.42578125" style="45"/>
    <col min="5438" max="5438" width="0" style="45" hidden="1" customWidth="1"/>
    <col min="5439" max="5439" width="10.28515625" style="45" customWidth="1"/>
    <col min="5440" max="5440" width="0" style="45" hidden="1" customWidth="1"/>
    <col min="5441" max="5441" width="11.42578125" style="45"/>
    <col min="5442" max="5444" width="0" style="45" hidden="1" customWidth="1"/>
    <col min="5445" max="5635" width="11.42578125" style="45"/>
    <col min="5636" max="5636" width="12.5703125" style="45" customWidth="1"/>
    <col min="5637" max="5639" width="11.42578125" style="45"/>
    <col min="5640" max="5651" width="5.7109375" style="45" customWidth="1"/>
    <col min="5652" max="5652" width="17.7109375" style="45" customWidth="1"/>
    <col min="5653" max="5653" width="12.85546875" style="45" customWidth="1"/>
    <col min="5654" max="5654" width="13.28515625" style="45" customWidth="1"/>
    <col min="5655" max="5655" width="11.7109375" style="45" customWidth="1"/>
    <col min="5656" max="5657" width="11.42578125" style="45"/>
    <col min="5658" max="5659" width="12.42578125" style="45" customWidth="1"/>
    <col min="5660" max="5660" width="15" style="45" customWidth="1"/>
    <col min="5661" max="5662" width="16.140625" style="45" customWidth="1"/>
    <col min="5663" max="5663" width="13.5703125" style="45" customWidth="1"/>
    <col min="5664" max="5664" width="15.5703125" style="45" customWidth="1"/>
    <col min="5665" max="5665" width="13.5703125" style="45" customWidth="1"/>
    <col min="5666" max="5666" width="11.42578125" style="45"/>
    <col min="5667" max="5667" width="12.42578125" style="45" customWidth="1"/>
    <col min="5668" max="5668" width="12.28515625" style="45" bestFit="1" customWidth="1"/>
    <col min="5669" max="5669" width="12.28515625" style="45" customWidth="1"/>
    <col min="5670" max="5670" width="11.85546875" style="45" customWidth="1"/>
    <col min="5671" max="5671" width="0" style="45" hidden="1" customWidth="1"/>
    <col min="5672" max="5674" width="12.5703125" style="45" customWidth="1"/>
    <col min="5675" max="5675" width="14.5703125" style="45" customWidth="1"/>
    <col min="5676" max="5676" width="16.5703125" style="45" customWidth="1"/>
    <col min="5677" max="5678" width="18" style="45" customWidth="1"/>
    <col min="5679" max="5679" width="16.85546875" style="45" customWidth="1"/>
    <col min="5680" max="5680" width="11.42578125" style="45"/>
    <col min="5681" max="5681" width="11.7109375" style="45" bestFit="1" customWidth="1"/>
    <col min="5682" max="5682" width="11.5703125" style="45" bestFit="1" customWidth="1"/>
    <col min="5683" max="5689" width="11.5703125" style="45" customWidth="1"/>
    <col min="5690" max="5690" width="15" style="45" customWidth="1"/>
    <col min="5691" max="5691" width="71.85546875" style="45" customWidth="1"/>
    <col min="5692" max="5693" width="11.42578125" style="45"/>
    <col min="5694" max="5694" width="0" style="45" hidden="1" customWidth="1"/>
    <col min="5695" max="5695" width="10.28515625" style="45" customWidth="1"/>
    <col min="5696" max="5696" width="0" style="45" hidden="1" customWidth="1"/>
    <col min="5697" max="5697" width="11.42578125" style="45"/>
    <col min="5698" max="5700" width="0" style="45" hidden="1" customWidth="1"/>
    <col min="5701" max="5891" width="11.42578125" style="45"/>
    <col min="5892" max="5892" width="12.5703125" style="45" customWidth="1"/>
    <col min="5893" max="5895" width="11.42578125" style="45"/>
    <col min="5896" max="5907" width="5.7109375" style="45" customWidth="1"/>
    <col min="5908" max="5908" width="17.7109375" style="45" customWidth="1"/>
    <col min="5909" max="5909" width="12.85546875" style="45" customWidth="1"/>
    <col min="5910" max="5910" width="13.28515625" style="45" customWidth="1"/>
    <col min="5911" max="5911" width="11.7109375" style="45" customWidth="1"/>
    <col min="5912" max="5913" width="11.42578125" style="45"/>
    <col min="5914" max="5915" width="12.42578125" style="45" customWidth="1"/>
    <col min="5916" max="5916" width="15" style="45" customWidth="1"/>
    <col min="5917" max="5918" width="16.140625" style="45" customWidth="1"/>
    <col min="5919" max="5919" width="13.5703125" style="45" customWidth="1"/>
    <col min="5920" max="5920" width="15.5703125" style="45" customWidth="1"/>
    <col min="5921" max="5921" width="13.5703125" style="45" customWidth="1"/>
    <col min="5922" max="5922" width="11.42578125" style="45"/>
    <col min="5923" max="5923" width="12.42578125" style="45" customWidth="1"/>
    <col min="5924" max="5924" width="12.28515625" style="45" bestFit="1" customWidth="1"/>
    <col min="5925" max="5925" width="12.28515625" style="45" customWidth="1"/>
    <col min="5926" max="5926" width="11.85546875" style="45" customWidth="1"/>
    <col min="5927" max="5927" width="0" style="45" hidden="1" customWidth="1"/>
    <col min="5928" max="5930" width="12.5703125" style="45" customWidth="1"/>
    <col min="5931" max="5931" width="14.5703125" style="45" customWidth="1"/>
    <col min="5932" max="5932" width="16.5703125" style="45" customWidth="1"/>
    <col min="5933" max="5934" width="18" style="45" customWidth="1"/>
    <col min="5935" max="5935" width="16.85546875" style="45" customWidth="1"/>
    <col min="5936" max="5936" width="11.42578125" style="45"/>
    <col min="5937" max="5937" width="11.7109375" style="45" bestFit="1" customWidth="1"/>
    <col min="5938" max="5938" width="11.5703125" style="45" bestFit="1" customWidth="1"/>
    <col min="5939" max="5945" width="11.5703125" style="45" customWidth="1"/>
    <col min="5946" max="5946" width="15" style="45" customWidth="1"/>
    <col min="5947" max="5947" width="71.85546875" style="45" customWidth="1"/>
    <col min="5948" max="5949" width="11.42578125" style="45"/>
    <col min="5950" max="5950" width="0" style="45" hidden="1" customWidth="1"/>
    <col min="5951" max="5951" width="10.28515625" style="45" customWidth="1"/>
    <col min="5952" max="5952" width="0" style="45" hidden="1" customWidth="1"/>
    <col min="5953" max="5953" width="11.42578125" style="45"/>
    <col min="5954" max="5956" width="0" style="45" hidden="1" customWidth="1"/>
    <col min="5957" max="6147" width="11.42578125" style="45"/>
    <col min="6148" max="6148" width="12.5703125" style="45" customWidth="1"/>
    <col min="6149" max="6151" width="11.42578125" style="45"/>
    <col min="6152" max="6163" width="5.7109375" style="45" customWidth="1"/>
    <col min="6164" max="6164" width="17.7109375" style="45" customWidth="1"/>
    <col min="6165" max="6165" width="12.85546875" style="45" customWidth="1"/>
    <col min="6166" max="6166" width="13.28515625" style="45" customWidth="1"/>
    <col min="6167" max="6167" width="11.7109375" style="45" customWidth="1"/>
    <col min="6168" max="6169" width="11.42578125" style="45"/>
    <col min="6170" max="6171" width="12.42578125" style="45" customWidth="1"/>
    <col min="6172" max="6172" width="15" style="45" customWidth="1"/>
    <col min="6173" max="6174" width="16.140625" style="45" customWidth="1"/>
    <col min="6175" max="6175" width="13.5703125" style="45" customWidth="1"/>
    <col min="6176" max="6176" width="15.5703125" style="45" customWidth="1"/>
    <col min="6177" max="6177" width="13.5703125" style="45" customWidth="1"/>
    <col min="6178" max="6178" width="11.42578125" style="45"/>
    <col min="6179" max="6179" width="12.42578125" style="45" customWidth="1"/>
    <col min="6180" max="6180" width="12.28515625" style="45" bestFit="1" customWidth="1"/>
    <col min="6181" max="6181" width="12.28515625" style="45" customWidth="1"/>
    <col min="6182" max="6182" width="11.85546875" style="45" customWidth="1"/>
    <col min="6183" max="6183" width="0" style="45" hidden="1" customWidth="1"/>
    <col min="6184" max="6186" width="12.5703125" style="45" customWidth="1"/>
    <col min="6187" max="6187" width="14.5703125" style="45" customWidth="1"/>
    <col min="6188" max="6188" width="16.5703125" style="45" customWidth="1"/>
    <col min="6189" max="6190" width="18" style="45" customWidth="1"/>
    <col min="6191" max="6191" width="16.85546875" style="45" customWidth="1"/>
    <col min="6192" max="6192" width="11.42578125" style="45"/>
    <col min="6193" max="6193" width="11.7109375" style="45" bestFit="1" customWidth="1"/>
    <col min="6194" max="6194" width="11.5703125" style="45" bestFit="1" customWidth="1"/>
    <col min="6195" max="6201" width="11.5703125" style="45" customWidth="1"/>
    <col min="6202" max="6202" width="15" style="45" customWidth="1"/>
    <col min="6203" max="6203" width="71.85546875" style="45" customWidth="1"/>
    <col min="6204" max="6205" width="11.42578125" style="45"/>
    <col min="6206" max="6206" width="0" style="45" hidden="1" customWidth="1"/>
    <col min="6207" max="6207" width="10.28515625" style="45" customWidth="1"/>
    <col min="6208" max="6208" width="0" style="45" hidden="1" customWidth="1"/>
    <col min="6209" max="6209" width="11.42578125" style="45"/>
    <col min="6210" max="6212" width="0" style="45" hidden="1" customWidth="1"/>
    <col min="6213" max="6403" width="11.42578125" style="45"/>
    <col min="6404" max="6404" width="12.5703125" style="45" customWidth="1"/>
    <col min="6405" max="6407" width="11.42578125" style="45"/>
    <col min="6408" max="6419" width="5.7109375" style="45" customWidth="1"/>
    <col min="6420" max="6420" width="17.7109375" style="45" customWidth="1"/>
    <col min="6421" max="6421" width="12.85546875" style="45" customWidth="1"/>
    <col min="6422" max="6422" width="13.28515625" style="45" customWidth="1"/>
    <col min="6423" max="6423" width="11.7109375" style="45" customWidth="1"/>
    <col min="6424" max="6425" width="11.42578125" style="45"/>
    <col min="6426" max="6427" width="12.42578125" style="45" customWidth="1"/>
    <col min="6428" max="6428" width="15" style="45" customWidth="1"/>
    <col min="6429" max="6430" width="16.140625" style="45" customWidth="1"/>
    <col min="6431" max="6431" width="13.5703125" style="45" customWidth="1"/>
    <col min="6432" max="6432" width="15.5703125" style="45" customWidth="1"/>
    <col min="6433" max="6433" width="13.5703125" style="45" customWidth="1"/>
    <col min="6434" max="6434" width="11.42578125" style="45"/>
    <col min="6435" max="6435" width="12.42578125" style="45" customWidth="1"/>
    <col min="6436" max="6436" width="12.28515625" style="45" bestFit="1" customWidth="1"/>
    <col min="6437" max="6437" width="12.28515625" style="45" customWidth="1"/>
    <col min="6438" max="6438" width="11.85546875" style="45" customWidth="1"/>
    <col min="6439" max="6439" width="0" style="45" hidden="1" customWidth="1"/>
    <col min="6440" max="6442" width="12.5703125" style="45" customWidth="1"/>
    <col min="6443" max="6443" width="14.5703125" style="45" customWidth="1"/>
    <col min="6444" max="6444" width="16.5703125" style="45" customWidth="1"/>
    <col min="6445" max="6446" width="18" style="45" customWidth="1"/>
    <col min="6447" max="6447" width="16.85546875" style="45" customWidth="1"/>
    <col min="6448" max="6448" width="11.42578125" style="45"/>
    <col min="6449" max="6449" width="11.7109375" style="45" bestFit="1" customWidth="1"/>
    <col min="6450" max="6450" width="11.5703125" style="45" bestFit="1" customWidth="1"/>
    <col min="6451" max="6457" width="11.5703125" style="45" customWidth="1"/>
    <col min="6458" max="6458" width="15" style="45" customWidth="1"/>
    <col min="6459" max="6459" width="71.85546875" style="45" customWidth="1"/>
    <col min="6460" max="6461" width="11.42578125" style="45"/>
    <col min="6462" max="6462" width="0" style="45" hidden="1" customWidth="1"/>
    <col min="6463" max="6463" width="10.28515625" style="45" customWidth="1"/>
    <col min="6464" max="6464" width="0" style="45" hidden="1" customWidth="1"/>
    <col min="6465" max="6465" width="11.42578125" style="45"/>
    <col min="6466" max="6468" width="0" style="45" hidden="1" customWidth="1"/>
    <col min="6469" max="6659" width="11.42578125" style="45"/>
    <col min="6660" max="6660" width="12.5703125" style="45" customWidth="1"/>
    <col min="6661" max="6663" width="11.42578125" style="45"/>
    <col min="6664" max="6675" width="5.7109375" style="45" customWidth="1"/>
    <col min="6676" max="6676" width="17.7109375" style="45" customWidth="1"/>
    <col min="6677" max="6677" width="12.85546875" style="45" customWidth="1"/>
    <col min="6678" max="6678" width="13.28515625" style="45" customWidth="1"/>
    <col min="6679" max="6679" width="11.7109375" style="45" customWidth="1"/>
    <col min="6680" max="6681" width="11.42578125" style="45"/>
    <col min="6682" max="6683" width="12.42578125" style="45" customWidth="1"/>
    <col min="6684" max="6684" width="15" style="45" customWidth="1"/>
    <col min="6685" max="6686" width="16.140625" style="45" customWidth="1"/>
    <col min="6687" max="6687" width="13.5703125" style="45" customWidth="1"/>
    <col min="6688" max="6688" width="15.5703125" style="45" customWidth="1"/>
    <col min="6689" max="6689" width="13.5703125" style="45" customWidth="1"/>
    <col min="6690" max="6690" width="11.42578125" style="45"/>
    <col min="6691" max="6691" width="12.42578125" style="45" customWidth="1"/>
    <col min="6692" max="6692" width="12.28515625" style="45" bestFit="1" customWidth="1"/>
    <col min="6693" max="6693" width="12.28515625" style="45" customWidth="1"/>
    <col min="6694" max="6694" width="11.85546875" style="45" customWidth="1"/>
    <col min="6695" max="6695" width="0" style="45" hidden="1" customWidth="1"/>
    <col min="6696" max="6698" width="12.5703125" style="45" customWidth="1"/>
    <col min="6699" max="6699" width="14.5703125" style="45" customWidth="1"/>
    <col min="6700" max="6700" width="16.5703125" style="45" customWidth="1"/>
    <col min="6701" max="6702" width="18" style="45" customWidth="1"/>
    <col min="6703" max="6703" width="16.85546875" style="45" customWidth="1"/>
    <col min="6704" max="6704" width="11.42578125" style="45"/>
    <col min="6705" max="6705" width="11.7109375" style="45" bestFit="1" customWidth="1"/>
    <col min="6706" max="6706" width="11.5703125" style="45" bestFit="1" customWidth="1"/>
    <col min="6707" max="6713" width="11.5703125" style="45" customWidth="1"/>
    <col min="6714" max="6714" width="15" style="45" customWidth="1"/>
    <col min="6715" max="6715" width="71.85546875" style="45" customWidth="1"/>
    <col min="6716" max="6717" width="11.42578125" style="45"/>
    <col min="6718" max="6718" width="0" style="45" hidden="1" customWidth="1"/>
    <col min="6719" max="6719" width="10.28515625" style="45" customWidth="1"/>
    <col min="6720" max="6720" width="0" style="45" hidden="1" customWidth="1"/>
    <col min="6721" max="6721" width="11.42578125" style="45"/>
    <col min="6722" max="6724" width="0" style="45" hidden="1" customWidth="1"/>
    <col min="6725" max="6915" width="11.42578125" style="45"/>
    <col min="6916" max="6916" width="12.5703125" style="45" customWidth="1"/>
    <col min="6917" max="6919" width="11.42578125" style="45"/>
    <col min="6920" max="6931" width="5.7109375" style="45" customWidth="1"/>
    <col min="6932" max="6932" width="17.7109375" style="45" customWidth="1"/>
    <col min="6933" max="6933" width="12.85546875" style="45" customWidth="1"/>
    <col min="6934" max="6934" width="13.28515625" style="45" customWidth="1"/>
    <col min="6935" max="6935" width="11.7109375" style="45" customWidth="1"/>
    <col min="6936" max="6937" width="11.42578125" style="45"/>
    <col min="6938" max="6939" width="12.42578125" style="45" customWidth="1"/>
    <col min="6940" max="6940" width="15" style="45" customWidth="1"/>
    <col min="6941" max="6942" width="16.140625" style="45" customWidth="1"/>
    <col min="6943" max="6943" width="13.5703125" style="45" customWidth="1"/>
    <col min="6944" max="6944" width="15.5703125" style="45" customWidth="1"/>
    <col min="6945" max="6945" width="13.5703125" style="45" customWidth="1"/>
    <col min="6946" max="6946" width="11.42578125" style="45"/>
    <col min="6947" max="6947" width="12.42578125" style="45" customWidth="1"/>
    <col min="6948" max="6948" width="12.28515625" style="45" bestFit="1" customWidth="1"/>
    <col min="6949" max="6949" width="12.28515625" style="45" customWidth="1"/>
    <col min="6950" max="6950" width="11.85546875" style="45" customWidth="1"/>
    <col min="6951" max="6951" width="0" style="45" hidden="1" customWidth="1"/>
    <col min="6952" max="6954" width="12.5703125" style="45" customWidth="1"/>
    <col min="6955" max="6955" width="14.5703125" style="45" customWidth="1"/>
    <col min="6956" max="6956" width="16.5703125" style="45" customWidth="1"/>
    <col min="6957" max="6958" width="18" style="45" customWidth="1"/>
    <col min="6959" max="6959" width="16.85546875" style="45" customWidth="1"/>
    <col min="6960" max="6960" width="11.42578125" style="45"/>
    <col min="6961" max="6961" width="11.7109375" style="45" bestFit="1" customWidth="1"/>
    <col min="6962" max="6962" width="11.5703125" style="45" bestFit="1" customWidth="1"/>
    <col min="6963" max="6969" width="11.5703125" style="45" customWidth="1"/>
    <col min="6970" max="6970" width="15" style="45" customWidth="1"/>
    <col min="6971" max="6971" width="71.85546875" style="45" customWidth="1"/>
    <col min="6972" max="6973" width="11.42578125" style="45"/>
    <col min="6974" max="6974" width="0" style="45" hidden="1" customWidth="1"/>
    <col min="6975" max="6975" width="10.28515625" style="45" customWidth="1"/>
    <col min="6976" max="6976" width="0" style="45" hidden="1" customWidth="1"/>
    <col min="6977" max="6977" width="11.42578125" style="45"/>
    <col min="6978" max="6980" width="0" style="45" hidden="1" customWidth="1"/>
    <col min="6981" max="7171" width="11.42578125" style="45"/>
    <col min="7172" max="7172" width="12.5703125" style="45" customWidth="1"/>
    <col min="7173" max="7175" width="11.42578125" style="45"/>
    <col min="7176" max="7187" width="5.7109375" style="45" customWidth="1"/>
    <col min="7188" max="7188" width="17.7109375" style="45" customWidth="1"/>
    <col min="7189" max="7189" width="12.85546875" style="45" customWidth="1"/>
    <col min="7190" max="7190" width="13.28515625" style="45" customWidth="1"/>
    <col min="7191" max="7191" width="11.7109375" style="45" customWidth="1"/>
    <col min="7192" max="7193" width="11.42578125" style="45"/>
    <col min="7194" max="7195" width="12.42578125" style="45" customWidth="1"/>
    <col min="7196" max="7196" width="15" style="45" customWidth="1"/>
    <col min="7197" max="7198" width="16.140625" style="45" customWidth="1"/>
    <col min="7199" max="7199" width="13.5703125" style="45" customWidth="1"/>
    <col min="7200" max="7200" width="15.5703125" style="45" customWidth="1"/>
    <col min="7201" max="7201" width="13.5703125" style="45" customWidth="1"/>
    <col min="7202" max="7202" width="11.42578125" style="45"/>
    <col min="7203" max="7203" width="12.42578125" style="45" customWidth="1"/>
    <col min="7204" max="7204" width="12.28515625" style="45" bestFit="1" customWidth="1"/>
    <col min="7205" max="7205" width="12.28515625" style="45" customWidth="1"/>
    <col min="7206" max="7206" width="11.85546875" style="45" customWidth="1"/>
    <col min="7207" max="7207" width="0" style="45" hidden="1" customWidth="1"/>
    <col min="7208" max="7210" width="12.5703125" style="45" customWidth="1"/>
    <col min="7211" max="7211" width="14.5703125" style="45" customWidth="1"/>
    <col min="7212" max="7212" width="16.5703125" style="45" customWidth="1"/>
    <col min="7213" max="7214" width="18" style="45" customWidth="1"/>
    <col min="7215" max="7215" width="16.85546875" style="45" customWidth="1"/>
    <col min="7216" max="7216" width="11.42578125" style="45"/>
    <col min="7217" max="7217" width="11.7109375" style="45" bestFit="1" customWidth="1"/>
    <col min="7218" max="7218" width="11.5703125" style="45" bestFit="1" customWidth="1"/>
    <col min="7219" max="7225" width="11.5703125" style="45" customWidth="1"/>
    <col min="7226" max="7226" width="15" style="45" customWidth="1"/>
    <col min="7227" max="7227" width="71.85546875" style="45" customWidth="1"/>
    <col min="7228" max="7229" width="11.42578125" style="45"/>
    <col min="7230" max="7230" width="0" style="45" hidden="1" customWidth="1"/>
    <col min="7231" max="7231" width="10.28515625" style="45" customWidth="1"/>
    <col min="7232" max="7232" width="0" style="45" hidden="1" customWidth="1"/>
    <col min="7233" max="7233" width="11.42578125" style="45"/>
    <col min="7234" max="7236" width="0" style="45" hidden="1" customWidth="1"/>
    <col min="7237" max="7427" width="11.42578125" style="45"/>
    <col min="7428" max="7428" width="12.5703125" style="45" customWidth="1"/>
    <col min="7429" max="7431" width="11.42578125" style="45"/>
    <col min="7432" max="7443" width="5.7109375" style="45" customWidth="1"/>
    <col min="7444" max="7444" width="17.7109375" style="45" customWidth="1"/>
    <col min="7445" max="7445" width="12.85546875" style="45" customWidth="1"/>
    <col min="7446" max="7446" width="13.28515625" style="45" customWidth="1"/>
    <col min="7447" max="7447" width="11.7109375" style="45" customWidth="1"/>
    <col min="7448" max="7449" width="11.42578125" style="45"/>
    <col min="7450" max="7451" width="12.42578125" style="45" customWidth="1"/>
    <col min="7452" max="7452" width="15" style="45" customWidth="1"/>
    <col min="7453" max="7454" width="16.140625" style="45" customWidth="1"/>
    <col min="7455" max="7455" width="13.5703125" style="45" customWidth="1"/>
    <col min="7456" max="7456" width="15.5703125" style="45" customWidth="1"/>
    <col min="7457" max="7457" width="13.5703125" style="45" customWidth="1"/>
    <col min="7458" max="7458" width="11.42578125" style="45"/>
    <col min="7459" max="7459" width="12.42578125" style="45" customWidth="1"/>
    <col min="7460" max="7460" width="12.28515625" style="45" bestFit="1" customWidth="1"/>
    <col min="7461" max="7461" width="12.28515625" style="45" customWidth="1"/>
    <col min="7462" max="7462" width="11.85546875" style="45" customWidth="1"/>
    <col min="7463" max="7463" width="0" style="45" hidden="1" customWidth="1"/>
    <col min="7464" max="7466" width="12.5703125" style="45" customWidth="1"/>
    <col min="7467" max="7467" width="14.5703125" style="45" customWidth="1"/>
    <col min="7468" max="7468" width="16.5703125" style="45" customWidth="1"/>
    <col min="7469" max="7470" width="18" style="45" customWidth="1"/>
    <col min="7471" max="7471" width="16.85546875" style="45" customWidth="1"/>
    <col min="7472" max="7472" width="11.42578125" style="45"/>
    <col min="7473" max="7473" width="11.7109375" style="45" bestFit="1" customWidth="1"/>
    <col min="7474" max="7474" width="11.5703125" style="45" bestFit="1" customWidth="1"/>
    <col min="7475" max="7481" width="11.5703125" style="45" customWidth="1"/>
    <col min="7482" max="7482" width="15" style="45" customWidth="1"/>
    <col min="7483" max="7483" width="71.85546875" style="45" customWidth="1"/>
    <col min="7484" max="7485" width="11.42578125" style="45"/>
    <col min="7486" max="7486" width="0" style="45" hidden="1" customWidth="1"/>
    <col min="7487" max="7487" width="10.28515625" style="45" customWidth="1"/>
    <col min="7488" max="7488" width="0" style="45" hidden="1" customWidth="1"/>
    <col min="7489" max="7489" width="11.42578125" style="45"/>
    <col min="7490" max="7492" width="0" style="45" hidden="1" customWidth="1"/>
    <col min="7493" max="7683" width="11.42578125" style="45"/>
    <col min="7684" max="7684" width="12.5703125" style="45" customWidth="1"/>
    <col min="7685" max="7687" width="11.42578125" style="45"/>
    <col min="7688" max="7699" width="5.7109375" style="45" customWidth="1"/>
    <col min="7700" max="7700" width="17.7109375" style="45" customWidth="1"/>
    <col min="7701" max="7701" width="12.85546875" style="45" customWidth="1"/>
    <col min="7702" max="7702" width="13.28515625" style="45" customWidth="1"/>
    <col min="7703" max="7703" width="11.7109375" style="45" customWidth="1"/>
    <col min="7704" max="7705" width="11.42578125" style="45"/>
    <col min="7706" max="7707" width="12.42578125" style="45" customWidth="1"/>
    <col min="7708" max="7708" width="15" style="45" customWidth="1"/>
    <col min="7709" max="7710" width="16.140625" style="45" customWidth="1"/>
    <col min="7711" max="7711" width="13.5703125" style="45" customWidth="1"/>
    <col min="7712" max="7712" width="15.5703125" style="45" customWidth="1"/>
    <col min="7713" max="7713" width="13.5703125" style="45" customWidth="1"/>
    <col min="7714" max="7714" width="11.42578125" style="45"/>
    <col min="7715" max="7715" width="12.42578125" style="45" customWidth="1"/>
    <col min="7716" max="7716" width="12.28515625" style="45" bestFit="1" customWidth="1"/>
    <col min="7717" max="7717" width="12.28515625" style="45" customWidth="1"/>
    <col min="7718" max="7718" width="11.85546875" style="45" customWidth="1"/>
    <col min="7719" max="7719" width="0" style="45" hidden="1" customWidth="1"/>
    <col min="7720" max="7722" width="12.5703125" style="45" customWidth="1"/>
    <col min="7723" max="7723" width="14.5703125" style="45" customWidth="1"/>
    <col min="7724" max="7724" width="16.5703125" style="45" customWidth="1"/>
    <col min="7725" max="7726" width="18" style="45" customWidth="1"/>
    <col min="7727" max="7727" width="16.85546875" style="45" customWidth="1"/>
    <col min="7728" max="7728" width="11.42578125" style="45"/>
    <col min="7729" max="7729" width="11.7109375" style="45" bestFit="1" customWidth="1"/>
    <col min="7730" max="7730" width="11.5703125" style="45" bestFit="1" customWidth="1"/>
    <col min="7731" max="7737" width="11.5703125" style="45" customWidth="1"/>
    <col min="7738" max="7738" width="15" style="45" customWidth="1"/>
    <col min="7739" max="7739" width="71.85546875" style="45" customWidth="1"/>
    <col min="7740" max="7741" width="11.42578125" style="45"/>
    <col min="7742" max="7742" width="0" style="45" hidden="1" customWidth="1"/>
    <col min="7743" max="7743" width="10.28515625" style="45" customWidth="1"/>
    <col min="7744" max="7744" width="0" style="45" hidden="1" customWidth="1"/>
    <col min="7745" max="7745" width="11.42578125" style="45"/>
    <col min="7746" max="7748" width="0" style="45" hidden="1" customWidth="1"/>
    <col min="7749" max="7939" width="11.42578125" style="45"/>
    <col min="7940" max="7940" width="12.5703125" style="45" customWidth="1"/>
    <col min="7941" max="7943" width="11.42578125" style="45"/>
    <col min="7944" max="7955" width="5.7109375" style="45" customWidth="1"/>
    <col min="7956" max="7956" width="17.7109375" style="45" customWidth="1"/>
    <col min="7957" max="7957" width="12.85546875" style="45" customWidth="1"/>
    <col min="7958" max="7958" width="13.28515625" style="45" customWidth="1"/>
    <col min="7959" max="7959" width="11.7109375" style="45" customWidth="1"/>
    <col min="7960" max="7961" width="11.42578125" style="45"/>
    <col min="7962" max="7963" width="12.42578125" style="45" customWidth="1"/>
    <col min="7964" max="7964" width="15" style="45" customWidth="1"/>
    <col min="7965" max="7966" width="16.140625" style="45" customWidth="1"/>
    <col min="7967" max="7967" width="13.5703125" style="45" customWidth="1"/>
    <col min="7968" max="7968" width="15.5703125" style="45" customWidth="1"/>
    <col min="7969" max="7969" width="13.5703125" style="45" customWidth="1"/>
    <col min="7970" max="7970" width="11.42578125" style="45"/>
    <col min="7971" max="7971" width="12.42578125" style="45" customWidth="1"/>
    <col min="7972" max="7972" width="12.28515625" style="45" bestFit="1" customWidth="1"/>
    <col min="7973" max="7973" width="12.28515625" style="45" customWidth="1"/>
    <col min="7974" max="7974" width="11.85546875" style="45" customWidth="1"/>
    <col min="7975" max="7975" width="0" style="45" hidden="1" customWidth="1"/>
    <col min="7976" max="7978" width="12.5703125" style="45" customWidth="1"/>
    <col min="7979" max="7979" width="14.5703125" style="45" customWidth="1"/>
    <col min="7980" max="7980" width="16.5703125" style="45" customWidth="1"/>
    <col min="7981" max="7982" width="18" style="45" customWidth="1"/>
    <col min="7983" max="7983" width="16.85546875" style="45" customWidth="1"/>
    <col min="7984" max="7984" width="11.42578125" style="45"/>
    <col min="7985" max="7985" width="11.7109375" style="45" bestFit="1" customWidth="1"/>
    <col min="7986" max="7986" width="11.5703125" style="45" bestFit="1" customWidth="1"/>
    <col min="7987" max="7993" width="11.5703125" style="45" customWidth="1"/>
    <col min="7994" max="7994" width="15" style="45" customWidth="1"/>
    <col min="7995" max="7995" width="71.85546875" style="45" customWidth="1"/>
    <col min="7996" max="7997" width="11.42578125" style="45"/>
    <col min="7998" max="7998" width="0" style="45" hidden="1" customWidth="1"/>
    <col min="7999" max="7999" width="10.28515625" style="45" customWidth="1"/>
    <col min="8000" max="8000" width="0" style="45" hidden="1" customWidth="1"/>
    <col min="8001" max="8001" width="11.42578125" style="45"/>
    <col min="8002" max="8004" width="0" style="45" hidden="1" customWidth="1"/>
    <col min="8005" max="8195" width="11.42578125" style="45"/>
    <col min="8196" max="8196" width="12.5703125" style="45" customWidth="1"/>
    <col min="8197" max="8199" width="11.42578125" style="45"/>
    <col min="8200" max="8211" width="5.7109375" style="45" customWidth="1"/>
    <col min="8212" max="8212" width="17.7109375" style="45" customWidth="1"/>
    <col min="8213" max="8213" width="12.85546875" style="45" customWidth="1"/>
    <col min="8214" max="8214" width="13.28515625" style="45" customWidth="1"/>
    <col min="8215" max="8215" width="11.7109375" style="45" customWidth="1"/>
    <col min="8216" max="8217" width="11.42578125" style="45"/>
    <col min="8218" max="8219" width="12.42578125" style="45" customWidth="1"/>
    <col min="8220" max="8220" width="15" style="45" customWidth="1"/>
    <col min="8221" max="8222" width="16.140625" style="45" customWidth="1"/>
    <col min="8223" max="8223" width="13.5703125" style="45" customWidth="1"/>
    <col min="8224" max="8224" width="15.5703125" style="45" customWidth="1"/>
    <col min="8225" max="8225" width="13.5703125" style="45" customWidth="1"/>
    <col min="8226" max="8226" width="11.42578125" style="45"/>
    <col min="8227" max="8227" width="12.42578125" style="45" customWidth="1"/>
    <col min="8228" max="8228" width="12.28515625" style="45" bestFit="1" customWidth="1"/>
    <col min="8229" max="8229" width="12.28515625" style="45" customWidth="1"/>
    <col min="8230" max="8230" width="11.85546875" style="45" customWidth="1"/>
    <col min="8231" max="8231" width="0" style="45" hidden="1" customWidth="1"/>
    <col min="8232" max="8234" width="12.5703125" style="45" customWidth="1"/>
    <col min="8235" max="8235" width="14.5703125" style="45" customWidth="1"/>
    <col min="8236" max="8236" width="16.5703125" style="45" customWidth="1"/>
    <col min="8237" max="8238" width="18" style="45" customWidth="1"/>
    <col min="8239" max="8239" width="16.85546875" style="45" customWidth="1"/>
    <col min="8240" max="8240" width="11.42578125" style="45"/>
    <col min="8241" max="8241" width="11.7109375" style="45" bestFit="1" customWidth="1"/>
    <col min="8242" max="8242" width="11.5703125" style="45" bestFit="1" customWidth="1"/>
    <col min="8243" max="8249" width="11.5703125" style="45" customWidth="1"/>
    <col min="8250" max="8250" width="15" style="45" customWidth="1"/>
    <col min="8251" max="8251" width="71.85546875" style="45" customWidth="1"/>
    <col min="8252" max="8253" width="11.42578125" style="45"/>
    <col min="8254" max="8254" width="0" style="45" hidden="1" customWidth="1"/>
    <col min="8255" max="8255" width="10.28515625" style="45" customWidth="1"/>
    <col min="8256" max="8256" width="0" style="45" hidden="1" customWidth="1"/>
    <col min="8257" max="8257" width="11.42578125" style="45"/>
    <col min="8258" max="8260" width="0" style="45" hidden="1" customWidth="1"/>
    <col min="8261" max="8451" width="11.42578125" style="45"/>
    <col min="8452" max="8452" width="12.5703125" style="45" customWidth="1"/>
    <col min="8453" max="8455" width="11.42578125" style="45"/>
    <col min="8456" max="8467" width="5.7109375" style="45" customWidth="1"/>
    <col min="8468" max="8468" width="17.7109375" style="45" customWidth="1"/>
    <col min="8469" max="8469" width="12.85546875" style="45" customWidth="1"/>
    <col min="8470" max="8470" width="13.28515625" style="45" customWidth="1"/>
    <col min="8471" max="8471" width="11.7109375" style="45" customWidth="1"/>
    <col min="8472" max="8473" width="11.42578125" style="45"/>
    <col min="8474" max="8475" width="12.42578125" style="45" customWidth="1"/>
    <col min="8476" max="8476" width="15" style="45" customWidth="1"/>
    <col min="8477" max="8478" width="16.140625" style="45" customWidth="1"/>
    <col min="8479" max="8479" width="13.5703125" style="45" customWidth="1"/>
    <col min="8480" max="8480" width="15.5703125" style="45" customWidth="1"/>
    <col min="8481" max="8481" width="13.5703125" style="45" customWidth="1"/>
    <col min="8482" max="8482" width="11.42578125" style="45"/>
    <col min="8483" max="8483" width="12.42578125" style="45" customWidth="1"/>
    <col min="8484" max="8484" width="12.28515625" style="45" bestFit="1" customWidth="1"/>
    <col min="8485" max="8485" width="12.28515625" style="45" customWidth="1"/>
    <col min="8486" max="8486" width="11.85546875" style="45" customWidth="1"/>
    <col min="8487" max="8487" width="0" style="45" hidden="1" customWidth="1"/>
    <col min="8488" max="8490" width="12.5703125" style="45" customWidth="1"/>
    <col min="8491" max="8491" width="14.5703125" style="45" customWidth="1"/>
    <col min="8492" max="8492" width="16.5703125" style="45" customWidth="1"/>
    <col min="8493" max="8494" width="18" style="45" customWidth="1"/>
    <col min="8495" max="8495" width="16.85546875" style="45" customWidth="1"/>
    <col min="8496" max="8496" width="11.42578125" style="45"/>
    <col min="8497" max="8497" width="11.7109375" style="45" bestFit="1" customWidth="1"/>
    <col min="8498" max="8498" width="11.5703125" style="45" bestFit="1" customWidth="1"/>
    <col min="8499" max="8505" width="11.5703125" style="45" customWidth="1"/>
    <col min="8506" max="8506" width="15" style="45" customWidth="1"/>
    <col min="8507" max="8507" width="71.85546875" style="45" customWidth="1"/>
    <col min="8508" max="8509" width="11.42578125" style="45"/>
    <col min="8510" max="8510" width="0" style="45" hidden="1" customWidth="1"/>
    <col min="8511" max="8511" width="10.28515625" style="45" customWidth="1"/>
    <col min="8512" max="8512" width="0" style="45" hidden="1" customWidth="1"/>
    <col min="8513" max="8513" width="11.42578125" style="45"/>
    <col min="8514" max="8516" width="0" style="45" hidden="1" customWidth="1"/>
    <col min="8517" max="8707" width="11.42578125" style="45"/>
    <col min="8708" max="8708" width="12.5703125" style="45" customWidth="1"/>
    <col min="8709" max="8711" width="11.42578125" style="45"/>
    <col min="8712" max="8723" width="5.7109375" style="45" customWidth="1"/>
    <col min="8724" max="8724" width="17.7109375" style="45" customWidth="1"/>
    <col min="8725" max="8725" width="12.85546875" style="45" customWidth="1"/>
    <col min="8726" max="8726" width="13.28515625" style="45" customWidth="1"/>
    <col min="8727" max="8727" width="11.7109375" style="45" customWidth="1"/>
    <col min="8728" max="8729" width="11.42578125" style="45"/>
    <col min="8730" max="8731" width="12.42578125" style="45" customWidth="1"/>
    <col min="8732" max="8732" width="15" style="45" customWidth="1"/>
    <col min="8733" max="8734" width="16.140625" style="45" customWidth="1"/>
    <col min="8735" max="8735" width="13.5703125" style="45" customWidth="1"/>
    <col min="8736" max="8736" width="15.5703125" style="45" customWidth="1"/>
    <col min="8737" max="8737" width="13.5703125" style="45" customWidth="1"/>
    <col min="8738" max="8738" width="11.42578125" style="45"/>
    <col min="8739" max="8739" width="12.42578125" style="45" customWidth="1"/>
    <col min="8740" max="8740" width="12.28515625" style="45" bestFit="1" customWidth="1"/>
    <col min="8741" max="8741" width="12.28515625" style="45" customWidth="1"/>
    <col min="8742" max="8742" width="11.85546875" style="45" customWidth="1"/>
    <col min="8743" max="8743" width="0" style="45" hidden="1" customWidth="1"/>
    <col min="8744" max="8746" width="12.5703125" style="45" customWidth="1"/>
    <col min="8747" max="8747" width="14.5703125" style="45" customWidth="1"/>
    <col min="8748" max="8748" width="16.5703125" style="45" customWidth="1"/>
    <col min="8749" max="8750" width="18" style="45" customWidth="1"/>
    <col min="8751" max="8751" width="16.85546875" style="45" customWidth="1"/>
    <col min="8752" max="8752" width="11.42578125" style="45"/>
    <col min="8753" max="8753" width="11.7109375" style="45" bestFit="1" customWidth="1"/>
    <col min="8754" max="8754" width="11.5703125" style="45" bestFit="1" customWidth="1"/>
    <col min="8755" max="8761" width="11.5703125" style="45" customWidth="1"/>
    <col min="8762" max="8762" width="15" style="45" customWidth="1"/>
    <col min="8763" max="8763" width="71.85546875" style="45" customWidth="1"/>
    <col min="8764" max="8765" width="11.42578125" style="45"/>
    <col min="8766" max="8766" width="0" style="45" hidden="1" customWidth="1"/>
    <col min="8767" max="8767" width="10.28515625" style="45" customWidth="1"/>
    <col min="8768" max="8768" width="0" style="45" hidden="1" customWidth="1"/>
    <col min="8769" max="8769" width="11.42578125" style="45"/>
    <col min="8770" max="8772" width="0" style="45" hidden="1" customWidth="1"/>
    <col min="8773" max="8963" width="11.42578125" style="45"/>
    <col min="8964" max="8964" width="12.5703125" style="45" customWidth="1"/>
    <col min="8965" max="8967" width="11.42578125" style="45"/>
    <col min="8968" max="8979" width="5.7109375" style="45" customWidth="1"/>
    <col min="8980" max="8980" width="17.7109375" style="45" customWidth="1"/>
    <col min="8981" max="8981" width="12.85546875" style="45" customWidth="1"/>
    <col min="8982" max="8982" width="13.28515625" style="45" customWidth="1"/>
    <col min="8983" max="8983" width="11.7109375" style="45" customWidth="1"/>
    <col min="8984" max="8985" width="11.42578125" style="45"/>
    <col min="8986" max="8987" width="12.42578125" style="45" customWidth="1"/>
    <col min="8988" max="8988" width="15" style="45" customWidth="1"/>
    <col min="8989" max="8990" width="16.140625" style="45" customWidth="1"/>
    <col min="8991" max="8991" width="13.5703125" style="45" customWidth="1"/>
    <col min="8992" max="8992" width="15.5703125" style="45" customWidth="1"/>
    <col min="8993" max="8993" width="13.5703125" style="45" customWidth="1"/>
    <col min="8994" max="8994" width="11.42578125" style="45"/>
    <col min="8995" max="8995" width="12.42578125" style="45" customWidth="1"/>
    <col min="8996" max="8996" width="12.28515625" style="45" bestFit="1" customWidth="1"/>
    <col min="8997" max="8997" width="12.28515625" style="45" customWidth="1"/>
    <col min="8998" max="8998" width="11.85546875" style="45" customWidth="1"/>
    <col min="8999" max="8999" width="0" style="45" hidden="1" customWidth="1"/>
    <col min="9000" max="9002" width="12.5703125" style="45" customWidth="1"/>
    <col min="9003" max="9003" width="14.5703125" style="45" customWidth="1"/>
    <col min="9004" max="9004" width="16.5703125" style="45" customWidth="1"/>
    <col min="9005" max="9006" width="18" style="45" customWidth="1"/>
    <col min="9007" max="9007" width="16.85546875" style="45" customWidth="1"/>
    <col min="9008" max="9008" width="11.42578125" style="45"/>
    <col min="9009" max="9009" width="11.7109375" style="45" bestFit="1" customWidth="1"/>
    <col min="9010" max="9010" width="11.5703125" style="45" bestFit="1" customWidth="1"/>
    <col min="9011" max="9017" width="11.5703125" style="45" customWidth="1"/>
    <col min="9018" max="9018" width="15" style="45" customWidth="1"/>
    <col min="9019" max="9019" width="71.85546875" style="45" customWidth="1"/>
    <col min="9020" max="9021" width="11.42578125" style="45"/>
    <col min="9022" max="9022" width="0" style="45" hidden="1" customWidth="1"/>
    <col min="9023" max="9023" width="10.28515625" style="45" customWidth="1"/>
    <col min="9024" max="9024" width="0" style="45" hidden="1" customWidth="1"/>
    <col min="9025" max="9025" width="11.42578125" style="45"/>
    <col min="9026" max="9028" width="0" style="45" hidden="1" customWidth="1"/>
    <col min="9029" max="9219" width="11.42578125" style="45"/>
    <col min="9220" max="9220" width="12.5703125" style="45" customWidth="1"/>
    <col min="9221" max="9223" width="11.42578125" style="45"/>
    <col min="9224" max="9235" width="5.7109375" style="45" customWidth="1"/>
    <col min="9236" max="9236" width="17.7109375" style="45" customWidth="1"/>
    <col min="9237" max="9237" width="12.85546875" style="45" customWidth="1"/>
    <col min="9238" max="9238" width="13.28515625" style="45" customWidth="1"/>
    <col min="9239" max="9239" width="11.7109375" style="45" customWidth="1"/>
    <col min="9240" max="9241" width="11.42578125" style="45"/>
    <col min="9242" max="9243" width="12.42578125" style="45" customWidth="1"/>
    <col min="9244" max="9244" width="15" style="45" customWidth="1"/>
    <col min="9245" max="9246" width="16.140625" style="45" customWidth="1"/>
    <col min="9247" max="9247" width="13.5703125" style="45" customWidth="1"/>
    <col min="9248" max="9248" width="15.5703125" style="45" customWidth="1"/>
    <col min="9249" max="9249" width="13.5703125" style="45" customWidth="1"/>
    <col min="9250" max="9250" width="11.42578125" style="45"/>
    <col min="9251" max="9251" width="12.42578125" style="45" customWidth="1"/>
    <col min="9252" max="9252" width="12.28515625" style="45" bestFit="1" customWidth="1"/>
    <col min="9253" max="9253" width="12.28515625" style="45" customWidth="1"/>
    <col min="9254" max="9254" width="11.85546875" style="45" customWidth="1"/>
    <col min="9255" max="9255" width="0" style="45" hidden="1" customWidth="1"/>
    <col min="9256" max="9258" width="12.5703125" style="45" customWidth="1"/>
    <col min="9259" max="9259" width="14.5703125" style="45" customWidth="1"/>
    <col min="9260" max="9260" width="16.5703125" style="45" customWidth="1"/>
    <col min="9261" max="9262" width="18" style="45" customWidth="1"/>
    <col min="9263" max="9263" width="16.85546875" style="45" customWidth="1"/>
    <col min="9264" max="9264" width="11.42578125" style="45"/>
    <col min="9265" max="9265" width="11.7109375" style="45" bestFit="1" customWidth="1"/>
    <col min="9266" max="9266" width="11.5703125" style="45" bestFit="1" customWidth="1"/>
    <col min="9267" max="9273" width="11.5703125" style="45" customWidth="1"/>
    <col min="9274" max="9274" width="15" style="45" customWidth="1"/>
    <col min="9275" max="9275" width="71.85546875" style="45" customWidth="1"/>
    <col min="9276" max="9277" width="11.42578125" style="45"/>
    <col min="9278" max="9278" width="0" style="45" hidden="1" customWidth="1"/>
    <col min="9279" max="9279" width="10.28515625" style="45" customWidth="1"/>
    <col min="9280" max="9280" width="0" style="45" hidden="1" customWidth="1"/>
    <col min="9281" max="9281" width="11.42578125" style="45"/>
    <col min="9282" max="9284" width="0" style="45" hidden="1" customWidth="1"/>
    <col min="9285" max="9475" width="11.42578125" style="45"/>
    <col min="9476" max="9476" width="12.5703125" style="45" customWidth="1"/>
    <col min="9477" max="9479" width="11.42578125" style="45"/>
    <col min="9480" max="9491" width="5.7109375" style="45" customWidth="1"/>
    <col min="9492" max="9492" width="17.7109375" style="45" customWidth="1"/>
    <col min="9493" max="9493" width="12.85546875" style="45" customWidth="1"/>
    <col min="9494" max="9494" width="13.28515625" style="45" customWidth="1"/>
    <col min="9495" max="9495" width="11.7109375" style="45" customWidth="1"/>
    <col min="9496" max="9497" width="11.42578125" style="45"/>
    <col min="9498" max="9499" width="12.42578125" style="45" customWidth="1"/>
    <col min="9500" max="9500" width="15" style="45" customWidth="1"/>
    <col min="9501" max="9502" width="16.140625" style="45" customWidth="1"/>
    <col min="9503" max="9503" width="13.5703125" style="45" customWidth="1"/>
    <col min="9504" max="9504" width="15.5703125" style="45" customWidth="1"/>
    <col min="9505" max="9505" width="13.5703125" style="45" customWidth="1"/>
    <col min="9506" max="9506" width="11.42578125" style="45"/>
    <col min="9507" max="9507" width="12.42578125" style="45" customWidth="1"/>
    <col min="9508" max="9508" width="12.28515625" style="45" bestFit="1" customWidth="1"/>
    <col min="9509" max="9509" width="12.28515625" style="45" customWidth="1"/>
    <col min="9510" max="9510" width="11.85546875" style="45" customWidth="1"/>
    <col min="9511" max="9511" width="0" style="45" hidden="1" customWidth="1"/>
    <col min="9512" max="9514" width="12.5703125" style="45" customWidth="1"/>
    <col min="9515" max="9515" width="14.5703125" style="45" customWidth="1"/>
    <col min="9516" max="9516" width="16.5703125" style="45" customWidth="1"/>
    <col min="9517" max="9518" width="18" style="45" customWidth="1"/>
    <col min="9519" max="9519" width="16.85546875" style="45" customWidth="1"/>
    <col min="9520" max="9520" width="11.42578125" style="45"/>
    <col min="9521" max="9521" width="11.7109375" style="45" bestFit="1" customWidth="1"/>
    <col min="9522" max="9522" width="11.5703125" style="45" bestFit="1" customWidth="1"/>
    <col min="9523" max="9529" width="11.5703125" style="45" customWidth="1"/>
    <col min="9530" max="9530" width="15" style="45" customWidth="1"/>
    <col min="9531" max="9531" width="71.85546875" style="45" customWidth="1"/>
    <col min="9532" max="9533" width="11.42578125" style="45"/>
    <col min="9534" max="9534" width="0" style="45" hidden="1" customWidth="1"/>
    <col min="9535" max="9535" width="10.28515625" style="45" customWidth="1"/>
    <col min="9536" max="9536" width="0" style="45" hidden="1" customWidth="1"/>
    <col min="9537" max="9537" width="11.42578125" style="45"/>
    <col min="9538" max="9540" width="0" style="45" hidden="1" customWidth="1"/>
    <col min="9541" max="9731" width="11.42578125" style="45"/>
    <col min="9732" max="9732" width="12.5703125" style="45" customWidth="1"/>
    <col min="9733" max="9735" width="11.42578125" style="45"/>
    <col min="9736" max="9747" width="5.7109375" style="45" customWidth="1"/>
    <col min="9748" max="9748" width="17.7109375" style="45" customWidth="1"/>
    <col min="9749" max="9749" width="12.85546875" style="45" customWidth="1"/>
    <col min="9750" max="9750" width="13.28515625" style="45" customWidth="1"/>
    <col min="9751" max="9751" width="11.7109375" style="45" customWidth="1"/>
    <col min="9752" max="9753" width="11.42578125" style="45"/>
    <col min="9754" max="9755" width="12.42578125" style="45" customWidth="1"/>
    <col min="9756" max="9756" width="15" style="45" customWidth="1"/>
    <col min="9757" max="9758" width="16.140625" style="45" customWidth="1"/>
    <col min="9759" max="9759" width="13.5703125" style="45" customWidth="1"/>
    <col min="9760" max="9760" width="15.5703125" style="45" customWidth="1"/>
    <col min="9761" max="9761" width="13.5703125" style="45" customWidth="1"/>
    <col min="9762" max="9762" width="11.42578125" style="45"/>
    <col min="9763" max="9763" width="12.42578125" style="45" customWidth="1"/>
    <col min="9764" max="9764" width="12.28515625" style="45" bestFit="1" customWidth="1"/>
    <col min="9765" max="9765" width="12.28515625" style="45" customWidth="1"/>
    <col min="9766" max="9766" width="11.85546875" style="45" customWidth="1"/>
    <col min="9767" max="9767" width="0" style="45" hidden="1" customWidth="1"/>
    <col min="9768" max="9770" width="12.5703125" style="45" customWidth="1"/>
    <col min="9771" max="9771" width="14.5703125" style="45" customWidth="1"/>
    <col min="9772" max="9772" width="16.5703125" style="45" customWidth="1"/>
    <col min="9773" max="9774" width="18" style="45" customWidth="1"/>
    <col min="9775" max="9775" width="16.85546875" style="45" customWidth="1"/>
    <col min="9776" max="9776" width="11.42578125" style="45"/>
    <col min="9777" max="9777" width="11.7109375" style="45" bestFit="1" customWidth="1"/>
    <col min="9778" max="9778" width="11.5703125" style="45" bestFit="1" customWidth="1"/>
    <col min="9779" max="9785" width="11.5703125" style="45" customWidth="1"/>
    <col min="9786" max="9786" width="15" style="45" customWidth="1"/>
    <col min="9787" max="9787" width="71.85546875" style="45" customWidth="1"/>
    <col min="9788" max="9789" width="11.42578125" style="45"/>
    <col min="9790" max="9790" width="0" style="45" hidden="1" customWidth="1"/>
    <col min="9791" max="9791" width="10.28515625" style="45" customWidth="1"/>
    <col min="9792" max="9792" width="0" style="45" hidden="1" customWidth="1"/>
    <col min="9793" max="9793" width="11.42578125" style="45"/>
    <col min="9794" max="9796" width="0" style="45" hidden="1" customWidth="1"/>
    <col min="9797" max="9987" width="11.42578125" style="45"/>
    <col min="9988" max="9988" width="12.5703125" style="45" customWidth="1"/>
    <col min="9989" max="9991" width="11.42578125" style="45"/>
    <col min="9992" max="10003" width="5.7109375" style="45" customWidth="1"/>
    <col min="10004" max="10004" width="17.7109375" style="45" customWidth="1"/>
    <col min="10005" max="10005" width="12.85546875" style="45" customWidth="1"/>
    <col min="10006" max="10006" width="13.28515625" style="45" customWidth="1"/>
    <col min="10007" max="10007" width="11.7109375" style="45" customWidth="1"/>
    <col min="10008" max="10009" width="11.42578125" style="45"/>
    <col min="10010" max="10011" width="12.42578125" style="45" customWidth="1"/>
    <col min="10012" max="10012" width="15" style="45" customWidth="1"/>
    <col min="10013" max="10014" width="16.140625" style="45" customWidth="1"/>
    <col min="10015" max="10015" width="13.5703125" style="45" customWidth="1"/>
    <col min="10016" max="10016" width="15.5703125" style="45" customWidth="1"/>
    <col min="10017" max="10017" width="13.5703125" style="45" customWidth="1"/>
    <col min="10018" max="10018" width="11.42578125" style="45"/>
    <col min="10019" max="10019" width="12.42578125" style="45" customWidth="1"/>
    <col min="10020" max="10020" width="12.28515625" style="45" bestFit="1" customWidth="1"/>
    <col min="10021" max="10021" width="12.28515625" style="45" customWidth="1"/>
    <col min="10022" max="10022" width="11.85546875" style="45" customWidth="1"/>
    <col min="10023" max="10023" width="0" style="45" hidden="1" customWidth="1"/>
    <col min="10024" max="10026" width="12.5703125" style="45" customWidth="1"/>
    <col min="10027" max="10027" width="14.5703125" style="45" customWidth="1"/>
    <col min="10028" max="10028" width="16.5703125" style="45" customWidth="1"/>
    <col min="10029" max="10030" width="18" style="45" customWidth="1"/>
    <col min="10031" max="10031" width="16.85546875" style="45" customWidth="1"/>
    <col min="10032" max="10032" width="11.42578125" style="45"/>
    <col min="10033" max="10033" width="11.7109375" style="45" bestFit="1" customWidth="1"/>
    <col min="10034" max="10034" width="11.5703125" style="45" bestFit="1" customWidth="1"/>
    <col min="10035" max="10041" width="11.5703125" style="45" customWidth="1"/>
    <col min="10042" max="10042" width="15" style="45" customWidth="1"/>
    <col min="10043" max="10043" width="71.85546875" style="45" customWidth="1"/>
    <col min="10044" max="10045" width="11.42578125" style="45"/>
    <col min="10046" max="10046" width="0" style="45" hidden="1" customWidth="1"/>
    <col min="10047" max="10047" width="10.28515625" style="45" customWidth="1"/>
    <col min="10048" max="10048" width="0" style="45" hidden="1" customWidth="1"/>
    <col min="10049" max="10049" width="11.42578125" style="45"/>
    <col min="10050" max="10052" width="0" style="45" hidden="1" customWidth="1"/>
    <col min="10053" max="10243" width="11.42578125" style="45"/>
    <col min="10244" max="10244" width="12.5703125" style="45" customWidth="1"/>
    <col min="10245" max="10247" width="11.42578125" style="45"/>
    <col min="10248" max="10259" width="5.7109375" style="45" customWidth="1"/>
    <col min="10260" max="10260" width="17.7109375" style="45" customWidth="1"/>
    <col min="10261" max="10261" width="12.85546875" style="45" customWidth="1"/>
    <col min="10262" max="10262" width="13.28515625" style="45" customWidth="1"/>
    <col min="10263" max="10263" width="11.7109375" style="45" customWidth="1"/>
    <col min="10264" max="10265" width="11.42578125" style="45"/>
    <col min="10266" max="10267" width="12.42578125" style="45" customWidth="1"/>
    <col min="10268" max="10268" width="15" style="45" customWidth="1"/>
    <col min="10269" max="10270" width="16.140625" style="45" customWidth="1"/>
    <col min="10271" max="10271" width="13.5703125" style="45" customWidth="1"/>
    <col min="10272" max="10272" width="15.5703125" style="45" customWidth="1"/>
    <col min="10273" max="10273" width="13.5703125" style="45" customWidth="1"/>
    <col min="10274" max="10274" width="11.42578125" style="45"/>
    <col min="10275" max="10275" width="12.42578125" style="45" customWidth="1"/>
    <col min="10276" max="10276" width="12.28515625" style="45" bestFit="1" customWidth="1"/>
    <col min="10277" max="10277" width="12.28515625" style="45" customWidth="1"/>
    <col min="10278" max="10278" width="11.85546875" style="45" customWidth="1"/>
    <col min="10279" max="10279" width="0" style="45" hidden="1" customWidth="1"/>
    <col min="10280" max="10282" width="12.5703125" style="45" customWidth="1"/>
    <col min="10283" max="10283" width="14.5703125" style="45" customWidth="1"/>
    <col min="10284" max="10284" width="16.5703125" style="45" customWidth="1"/>
    <col min="10285" max="10286" width="18" style="45" customWidth="1"/>
    <col min="10287" max="10287" width="16.85546875" style="45" customWidth="1"/>
    <col min="10288" max="10288" width="11.42578125" style="45"/>
    <col min="10289" max="10289" width="11.7109375" style="45" bestFit="1" customWidth="1"/>
    <col min="10290" max="10290" width="11.5703125" style="45" bestFit="1" customWidth="1"/>
    <col min="10291" max="10297" width="11.5703125" style="45" customWidth="1"/>
    <col min="10298" max="10298" width="15" style="45" customWidth="1"/>
    <col min="10299" max="10299" width="71.85546875" style="45" customWidth="1"/>
    <col min="10300" max="10301" width="11.42578125" style="45"/>
    <col min="10302" max="10302" width="0" style="45" hidden="1" customWidth="1"/>
    <col min="10303" max="10303" width="10.28515625" style="45" customWidth="1"/>
    <col min="10304" max="10304" width="0" style="45" hidden="1" customWidth="1"/>
    <col min="10305" max="10305" width="11.42578125" style="45"/>
    <col min="10306" max="10308" width="0" style="45" hidden="1" customWidth="1"/>
    <col min="10309" max="10499" width="11.42578125" style="45"/>
    <col min="10500" max="10500" width="12.5703125" style="45" customWidth="1"/>
    <col min="10501" max="10503" width="11.42578125" style="45"/>
    <col min="10504" max="10515" width="5.7109375" style="45" customWidth="1"/>
    <col min="10516" max="10516" width="17.7109375" style="45" customWidth="1"/>
    <col min="10517" max="10517" width="12.85546875" style="45" customWidth="1"/>
    <col min="10518" max="10518" width="13.28515625" style="45" customWidth="1"/>
    <col min="10519" max="10519" width="11.7109375" style="45" customWidth="1"/>
    <col min="10520" max="10521" width="11.42578125" style="45"/>
    <col min="10522" max="10523" width="12.42578125" style="45" customWidth="1"/>
    <col min="10524" max="10524" width="15" style="45" customWidth="1"/>
    <col min="10525" max="10526" width="16.140625" style="45" customWidth="1"/>
    <col min="10527" max="10527" width="13.5703125" style="45" customWidth="1"/>
    <col min="10528" max="10528" width="15.5703125" style="45" customWidth="1"/>
    <col min="10529" max="10529" width="13.5703125" style="45" customWidth="1"/>
    <col min="10530" max="10530" width="11.42578125" style="45"/>
    <col min="10531" max="10531" width="12.42578125" style="45" customWidth="1"/>
    <col min="10532" max="10532" width="12.28515625" style="45" bestFit="1" customWidth="1"/>
    <col min="10533" max="10533" width="12.28515625" style="45" customWidth="1"/>
    <col min="10534" max="10534" width="11.85546875" style="45" customWidth="1"/>
    <col min="10535" max="10535" width="0" style="45" hidden="1" customWidth="1"/>
    <col min="10536" max="10538" width="12.5703125" style="45" customWidth="1"/>
    <col min="10539" max="10539" width="14.5703125" style="45" customWidth="1"/>
    <col min="10540" max="10540" width="16.5703125" style="45" customWidth="1"/>
    <col min="10541" max="10542" width="18" style="45" customWidth="1"/>
    <col min="10543" max="10543" width="16.85546875" style="45" customWidth="1"/>
    <col min="10544" max="10544" width="11.42578125" style="45"/>
    <col min="10545" max="10545" width="11.7109375" style="45" bestFit="1" customWidth="1"/>
    <col min="10546" max="10546" width="11.5703125" style="45" bestFit="1" customWidth="1"/>
    <col min="10547" max="10553" width="11.5703125" style="45" customWidth="1"/>
    <col min="10554" max="10554" width="15" style="45" customWidth="1"/>
    <col min="10555" max="10555" width="71.85546875" style="45" customWidth="1"/>
    <col min="10556" max="10557" width="11.42578125" style="45"/>
    <col min="10558" max="10558" width="0" style="45" hidden="1" customWidth="1"/>
    <col min="10559" max="10559" width="10.28515625" style="45" customWidth="1"/>
    <col min="10560" max="10560" width="0" style="45" hidden="1" customWidth="1"/>
    <col min="10561" max="10561" width="11.42578125" style="45"/>
    <col min="10562" max="10564" width="0" style="45" hidden="1" customWidth="1"/>
    <col min="10565" max="10755" width="11.42578125" style="45"/>
    <col min="10756" max="10756" width="12.5703125" style="45" customWidth="1"/>
    <col min="10757" max="10759" width="11.42578125" style="45"/>
    <col min="10760" max="10771" width="5.7109375" style="45" customWidth="1"/>
    <col min="10772" max="10772" width="17.7109375" style="45" customWidth="1"/>
    <col min="10773" max="10773" width="12.85546875" style="45" customWidth="1"/>
    <col min="10774" max="10774" width="13.28515625" style="45" customWidth="1"/>
    <col min="10775" max="10775" width="11.7109375" style="45" customWidth="1"/>
    <col min="10776" max="10777" width="11.42578125" style="45"/>
    <col min="10778" max="10779" width="12.42578125" style="45" customWidth="1"/>
    <col min="10780" max="10780" width="15" style="45" customWidth="1"/>
    <col min="10781" max="10782" width="16.140625" style="45" customWidth="1"/>
    <col min="10783" max="10783" width="13.5703125" style="45" customWidth="1"/>
    <col min="10784" max="10784" width="15.5703125" style="45" customWidth="1"/>
    <col min="10785" max="10785" width="13.5703125" style="45" customWidth="1"/>
    <col min="10786" max="10786" width="11.42578125" style="45"/>
    <col min="10787" max="10787" width="12.42578125" style="45" customWidth="1"/>
    <col min="10788" max="10788" width="12.28515625" style="45" bestFit="1" customWidth="1"/>
    <col min="10789" max="10789" width="12.28515625" style="45" customWidth="1"/>
    <col min="10790" max="10790" width="11.85546875" style="45" customWidth="1"/>
    <col min="10791" max="10791" width="0" style="45" hidden="1" customWidth="1"/>
    <col min="10792" max="10794" width="12.5703125" style="45" customWidth="1"/>
    <col min="10795" max="10795" width="14.5703125" style="45" customWidth="1"/>
    <col min="10796" max="10796" width="16.5703125" style="45" customWidth="1"/>
    <col min="10797" max="10798" width="18" style="45" customWidth="1"/>
    <col min="10799" max="10799" width="16.85546875" style="45" customWidth="1"/>
    <col min="10800" max="10800" width="11.42578125" style="45"/>
    <col min="10801" max="10801" width="11.7109375" style="45" bestFit="1" customWidth="1"/>
    <col min="10802" max="10802" width="11.5703125" style="45" bestFit="1" customWidth="1"/>
    <col min="10803" max="10809" width="11.5703125" style="45" customWidth="1"/>
    <col min="10810" max="10810" width="15" style="45" customWidth="1"/>
    <col min="10811" max="10811" width="71.85546875" style="45" customWidth="1"/>
    <col min="10812" max="10813" width="11.42578125" style="45"/>
    <col min="10814" max="10814" width="0" style="45" hidden="1" customWidth="1"/>
    <col min="10815" max="10815" width="10.28515625" style="45" customWidth="1"/>
    <col min="10816" max="10816" width="0" style="45" hidden="1" customWidth="1"/>
    <col min="10817" max="10817" width="11.42578125" style="45"/>
    <col min="10818" max="10820" width="0" style="45" hidden="1" customWidth="1"/>
    <col min="10821" max="11011" width="11.42578125" style="45"/>
    <col min="11012" max="11012" width="12.5703125" style="45" customWidth="1"/>
    <col min="11013" max="11015" width="11.42578125" style="45"/>
    <col min="11016" max="11027" width="5.7109375" style="45" customWidth="1"/>
    <col min="11028" max="11028" width="17.7109375" style="45" customWidth="1"/>
    <col min="11029" max="11029" width="12.85546875" style="45" customWidth="1"/>
    <col min="11030" max="11030" width="13.28515625" style="45" customWidth="1"/>
    <col min="11031" max="11031" width="11.7109375" style="45" customWidth="1"/>
    <col min="11032" max="11033" width="11.42578125" style="45"/>
    <col min="11034" max="11035" width="12.42578125" style="45" customWidth="1"/>
    <col min="11036" max="11036" width="15" style="45" customWidth="1"/>
    <col min="11037" max="11038" width="16.140625" style="45" customWidth="1"/>
    <col min="11039" max="11039" width="13.5703125" style="45" customWidth="1"/>
    <col min="11040" max="11040" width="15.5703125" style="45" customWidth="1"/>
    <col min="11041" max="11041" width="13.5703125" style="45" customWidth="1"/>
    <col min="11042" max="11042" width="11.42578125" style="45"/>
    <col min="11043" max="11043" width="12.42578125" style="45" customWidth="1"/>
    <col min="11044" max="11044" width="12.28515625" style="45" bestFit="1" customWidth="1"/>
    <col min="11045" max="11045" width="12.28515625" style="45" customWidth="1"/>
    <col min="11046" max="11046" width="11.85546875" style="45" customWidth="1"/>
    <col min="11047" max="11047" width="0" style="45" hidden="1" customWidth="1"/>
    <col min="11048" max="11050" width="12.5703125" style="45" customWidth="1"/>
    <col min="11051" max="11051" width="14.5703125" style="45" customWidth="1"/>
    <col min="11052" max="11052" width="16.5703125" style="45" customWidth="1"/>
    <col min="11053" max="11054" width="18" style="45" customWidth="1"/>
    <col min="11055" max="11055" width="16.85546875" style="45" customWidth="1"/>
    <col min="11056" max="11056" width="11.42578125" style="45"/>
    <col min="11057" max="11057" width="11.7109375" style="45" bestFit="1" customWidth="1"/>
    <col min="11058" max="11058" width="11.5703125" style="45" bestFit="1" customWidth="1"/>
    <col min="11059" max="11065" width="11.5703125" style="45" customWidth="1"/>
    <col min="11066" max="11066" width="15" style="45" customWidth="1"/>
    <col min="11067" max="11067" width="71.85546875" style="45" customWidth="1"/>
    <col min="11068" max="11069" width="11.42578125" style="45"/>
    <col min="11070" max="11070" width="0" style="45" hidden="1" customWidth="1"/>
    <col min="11071" max="11071" width="10.28515625" style="45" customWidth="1"/>
    <col min="11072" max="11072" width="0" style="45" hidden="1" customWidth="1"/>
    <col min="11073" max="11073" width="11.42578125" style="45"/>
    <col min="11074" max="11076" width="0" style="45" hidden="1" customWidth="1"/>
    <col min="11077" max="11267" width="11.42578125" style="45"/>
    <col min="11268" max="11268" width="12.5703125" style="45" customWidth="1"/>
    <col min="11269" max="11271" width="11.42578125" style="45"/>
    <col min="11272" max="11283" width="5.7109375" style="45" customWidth="1"/>
    <col min="11284" max="11284" width="17.7109375" style="45" customWidth="1"/>
    <col min="11285" max="11285" width="12.85546875" style="45" customWidth="1"/>
    <col min="11286" max="11286" width="13.28515625" style="45" customWidth="1"/>
    <col min="11287" max="11287" width="11.7109375" style="45" customWidth="1"/>
    <col min="11288" max="11289" width="11.42578125" style="45"/>
    <col min="11290" max="11291" width="12.42578125" style="45" customWidth="1"/>
    <col min="11292" max="11292" width="15" style="45" customWidth="1"/>
    <col min="11293" max="11294" width="16.140625" style="45" customWidth="1"/>
    <col min="11295" max="11295" width="13.5703125" style="45" customWidth="1"/>
    <col min="11296" max="11296" width="15.5703125" style="45" customWidth="1"/>
    <col min="11297" max="11297" width="13.5703125" style="45" customWidth="1"/>
    <col min="11298" max="11298" width="11.42578125" style="45"/>
    <col min="11299" max="11299" width="12.42578125" style="45" customWidth="1"/>
    <col min="11300" max="11300" width="12.28515625" style="45" bestFit="1" customWidth="1"/>
    <col min="11301" max="11301" width="12.28515625" style="45" customWidth="1"/>
    <col min="11302" max="11302" width="11.85546875" style="45" customWidth="1"/>
    <col min="11303" max="11303" width="0" style="45" hidden="1" customWidth="1"/>
    <col min="11304" max="11306" width="12.5703125" style="45" customWidth="1"/>
    <col min="11307" max="11307" width="14.5703125" style="45" customWidth="1"/>
    <col min="11308" max="11308" width="16.5703125" style="45" customWidth="1"/>
    <col min="11309" max="11310" width="18" style="45" customWidth="1"/>
    <col min="11311" max="11311" width="16.85546875" style="45" customWidth="1"/>
    <col min="11312" max="11312" width="11.42578125" style="45"/>
    <col min="11313" max="11313" width="11.7109375" style="45" bestFit="1" customWidth="1"/>
    <col min="11314" max="11314" width="11.5703125" style="45" bestFit="1" customWidth="1"/>
    <col min="11315" max="11321" width="11.5703125" style="45" customWidth="1"/>
    <col min="11322" max="11322" width="15" style="45" customWidth="1"/>
    <col min="11323" max="11323" width="71.85546875" style="45" customWidth="1"/>
    <col min="11324" max="11325" width="11.42578125" style="45"/>
    <col min="11326" max="11326" width="0" style="45" hidden="1" customWidth="1"/>
    <col min="11327" max="11327" width="10.28515625" style="45" customWidth="1"/>
    <col min="11328" max="11328" width="0" style="45" hidden="1" customWidth="1"/>
    <col min="11329" max="11329" width="11.42578125" style="45"/>
    <col min="11330" max="11332" width="0" style="45" hidden="1" customWidth="1"/>
    <col min="11333" max="11523" width="11.42578125" style="45"/>
    <col min="11524" max="11524" width="12.5703125" style="45" customWidth="1"/>
    <col min="11525" max="11527" width="11.42578125" style="45"/>
    <col min="11528" max="11539" width="5.7109375" style="45" customWidth="1"/>
    <col min="11540" max="11540" width="17.7109375" style="45" customWidth="1"/>
    <col min="11541" max="11541" width="12.85546875" style="45" customWidth="1"/>
    <col min="11542" max="11542" width="13.28515625" style="45" customWidth="1"/>
    <col min="11543" max="11543" width="11.7109375" style="45" customWidth="1"/>
    <col min="11544" max="11545" width="11.42578125" style="45"/>
    <col min="11546" max="11547" width="12.42578125" style="45" customWidth="1"/>
    <col min="11548" max="11548" width="15" style="45" customWidth="1"/>
    <col min="11549" max="11550" width="16.140625" style="45" customWidth="1"/>
    <col min="11551" max="11551" width="13.5703125" style="45" customWidth="1"/>
    <col min="11552" max="11552" width="15.5703125" style="45" customWidth="1"/>
    <col min="11553" max="11553" width="13.5703125" style="45" customWidth="1"/>
    <col min="11554" max="11554" width="11.42578125" style="45"/>
    <col min="11555" max="11555" width="12.42578125" style="45" customWidth="1"/>
    <col min="11556" max="11556" width="12.28515625" style="45" bestFit="1" customWidth="1"/>
    <col min="11557" max="11557" width="12.28515625" style="45" customWidth="1"/>
    <col min="11558" max="11558" width="11.85546875" style="45" customWidth="1"/>
    <col min="11559" max="11559" width="0" style="45" hidden="1" customWidth="1"/>
    <col min="11560" max="11562" width="12.5703125" style="45" customWidth="1"/>
    <col min="11563" max="11563" width="14.5703125" style="45" customWidth="1"/>
    <col min="11564" max="11564" width="16.5703125" style="45" customWidth="1"/>
    <col min="11565" max="11566" width="18" style="45" customWidth="1"/>
    <col min="11567" max="11567" width="16.85546875" style="45" customWidth="1"/>
    <col min="11568" max="11568" width="11.42578125" style="45"/>
    <col min="11569" max="11569" width="11.7109375" style="45" bestFit="1" customWidth="1"/>
    <col min="11570" max="11570" width="11.5703125" style="45" bestFit="1" customWidth="1"/>
    <col min="11571" max="11577" width="11.5703125" style="45" customWidth="1"/>
    <col min="11578" max="11578" width="15" style="45" customWidth="1"/>
    <col min="11579" max="11579" width="71.85546875" style="45" customWidth="1"/>
    <col min="11580" max="11581" width="11.42578125" style="45"/>
    <col min="11582" max="11582" width="0" style="45" hidden="1" customWidth="1"/>
    <col min="11583" max="11583" width="10.28515625" style="45" customWidth="1"/>
    <col min="11584" max="11584" width="0" style="45" hidden="1" customWidth="1"/>
    <col min="11585" max="11585" width="11.42578125" style="45"/>
    <col min="11586" max="11588" width="0" style="45" hidden="1" customWidth="1"/>
    <col min="11589" max="11779" width="11.42578125" style="45"/>
    <col min="11780" max="11780" width="12.5703125" style="45" customWidth="1"/>
    <col min="11781" max="11783" width="11.42578125" style="45"/>
    <col min="11784" max="11795" width="5.7109375" style="45" customWidth="1"/>
    <col min="11796" max="11796" width="17.7109375" style="45" customWidth="1"/>
    <col min="11797" max="11797" width="12.85546875" style="45" customWidth="1"/>
    <col min="11798" max="11798" width="13.28515625" style="45" customWidth="1"/>
    <col min="11799" max="11799" width="11.7109375" style="45" customWidth="1"/>
    <col min="11800" max="11801" width="11.42578125" style="45"/>
    <col min="11802" max="11803" width="12.42578125" style="45" customWidth="1"/>
    <col min="11804" max="11804" width="15" style="45" customWidth="1"/>
    <col min="11805" max="11806" width="16.140625" style="45" customWidth="1"/>
    <col min="11807" max="11807" width="13.5703125" style="45" customWidth="1"/>
    <col min="11808" max="11808" width="15.5703125" style="45" customWidth="1"/>
    <col min="11809" max="11809" width="13.5703125" style="45" customWidth="1"/>
    <col min="11810" max="11810" width="11.42578125" style="45"/>
    <col min="11811" max="11811" width="12.42578125" style="45" customWidth="1"/>
    <col min="11812" max="11812" width="12.28515625" style="45" bestFit="1" customWidth="1"/>
    <col min="11813" max="11813" width="12.28515625" style="45" customWidth="1"/>
    <col min="11814" max="11814" width="11.85546875" style="45" customWidth="1"/>
    <col min="11815" max="11815" width="0" style="45" hidden="1" customWidth="1"/>
    <col min="11816" max="11818" width="12.5703125" style="45" customWidth="1"/>
    <col min="11819" max="11819" width="14.5703125" style="45" customWidth="1"/>
    <col min="11820" max="11820" width="16.5703125" style="45" customWidth="1"/>
    <col min="11821" max="11822" width="18" style="45" customWidth="1"/>
    <col min="11823" max="11823" width="16.85546875" style="45" customWidth="1"/>
    <col min="11824" max="11824" width="11.42578125" style="45"/>
    <col min="11825" max="11825" width="11.7109375" style="45" bestFit="1" customWidth="1"/>
    <col min="11826" max="11826" width="11.5703125" style="45" bestFit="1" customWidth="1"/>
    <col min="11827" max="11833" width="11.5703125" style="45" customWidth="1"/>
    <col min="11834" max="11834" width="15" style="45" customWidth="1"/>
    <col min="11835" max="11835" width="71.85546875" style="45" customWidth="1"/>
    <col min="11836" max="11837" width="11.42578125" style="45"/>
    <col min="11838" max="11838" width="0" style="45" hidden="1" customWidth="1"/>
    <col min="11839" max="11839" width="10.28515625" style="45" customWidth="1"/>
    <col min="11840" max="11840" width="0" style="45" hidden="1" customWidth="1"/>
    <col min="11841" max="11841" width="11.42578125" style="45"/>
    <col min="11842" max="11844" width="0" style="45" hidden="1" customWidth="1"/>
    <col min="11845" max="12035" width="11.42578125" style="45"/>
    <col min="12036" max="12036" width="12.5703125" style="45" customWidth="1"/>
    <col min="12037" max="12039" width="11.42578125" style="45"/>
    <col min="12040" max="12051" width="5.7109375" style="45" customWidth="1"/>
    <col min="12052" max="12052" width="17.7109375" style="45" customWidth="1"/>
    <col min="12053" max="12053" width="12.85546875" style="45" customWidth="1"/>
    <col min="12054" max="12054" width="13.28515625" style="45" customWidth="1"/>
    <col min="12055" max="12055" width="11.7109375" style="45" customWidth="1"/>
    <col min="12056" max="12057" width="11.42578125" style="45"/>
    <col min="12058" max="12059" width="12.42578125" style="45" customWidth="1"/>
    <col min="12060" max="12060" width="15" style="45" customWidth="1"/>
    <col min="12061" max="12062" width="16.140625" style="45" customWidth="1"/>
    <col min="12063" max="12063" width="13.5703125" style="45" customWidth="1"/>
    <col min="12064" max="12064" width="15.5703125" style="45" customWidth="1"/>
    <col min="12065" max="12065" width="13.5703125" style="45" customWidth="1"/>
    <col min="12066" max="12066" width="11.42578125" style="45"/>
    <col min="12067" max="12067" width="12.42578125" style="45" customWidth="1"/>
    <col min="12068" max="12068" width="12.28515625" style="45" bestFit="1" customWidth="1"/>
    <col min="12069" max="12069" width="12.28515625" style="45" customWidth="1"/>
    <col min="12070" max="12070" width="11.85546875" style="45" customWidth="1"/>
    <col min="12071" max="12071" width="0" style="45" hidden="1" customWidth="1"/>
    <col min="12072" max="12074" width="12.5703125" style="45" customWidth="1"/>
    <col min="12075" max="12075" width="14.5703125" style="45" customWidth="1"/>
    <col min="12076" max="12076" width="16.5703125" style="45" customWidth="1"/>
    <col min="12077" max="12078" width="18" style="45" customWidth="1"/>
    <col min="12079" max="12079" width="16.85546875" style="45" customWidth="1"/>
    <col min="12080" max="12080" width="11.42578125" style="45"/>
    <col min="12081" max="12081" width="11.7109375" style="45" bestFit="1" customWidth="1"/>
    <col min="12082" max="12082" width="11.5703125" style="45" bestFit="1" customWidth="1"/>
    <col min="12083" max="12089" width="11.5703125" style="45" customWidth="1"/>
    <col min="12090" max="12090" width="15" style="45" customWidth="1"/>
    <col min="12091" max="12091" width="71.85546875" style="45" customWidth="1"/>
    <col min="12092" max="12093" width="11.42578125" style="45"/>
    <col min="12094" max="12094" width="0" style="45" hidden="1" customWidth="1"/>
    <col min="12095" max="12095" width="10.28515625" style="45" customWidth="1"/>
    <col min="12096" max="12096" width="0" style="45" hidden="1" customWidth="1"/>
    <col min="12097" max="12097" width="11.42578125" style="45"/>
    <col min="12098" max="12100" width="0" style="45" hidden="1" customWidth="1"/>
    <col min="12101" max="12291" width="11.42578125" style="45"/>
    <col min="12292" max="12292" width="12.5703125" style="45" customWidth="1"/>
    <col min="12293" max="12295" width="11.42578125" style="45"/>
    <col min="12296" max="12307" width="5.7109375" style="45" customWidth="1"/>
    <col min="12308" max="12308" width="17.7109375" style="45" customWidth="1"/>
    <col min="12309" max="12309" width="12.85546875" style="45" customWidth="1"/>
    <col min="12310" max="12310" width="13.28515625" style="45" customWidth="1"/>
    <col min="12311" max="12311" width="11.7109375" style="45" customWidth="1"/>
    <col min="12312" max="12313" width="11.42578125" style="45"/>
    <col min="12314" max="12315" width="12.42578125" style="45" customWidth="1"/>
    <col min="12316" max="12316" width="15" style="45" customWidth="1"/>
    <col min="12317" max="12318" width="16.140625" style="45" customWidth="1"/>
    <col min="12319" max="12319" width="13.5703125" style="45" customWidth="1"/>
    <col min="12320" max="12320" width="15.5703125" style="45" customWidth="1"/>
    <col min="12321" max="12321" width="13.5703125" style="45" customWidth="1"/>
    <col min="12322" max="12322" width="11.42578125" style="45"/>
    <col min="12323" max="12323" width="12.42578125" style="45" customWidth="1"/>
    <col min="12324" max="12324" width="12.28515625" style="45" bestFit="1" customWidth="1"/>
    <col min="12325" max="12325" width="12.28515625" style="45" customWidth="1"/>
    <col min="12326" max="12326" width="11.85546875" style="45" customWidth="1"/>
    <col min="12327" max="12327" width="0" style="45" hidden="1" customWidth="1"/>
    <col min="12328" max="12330" width="12.5703125" style="45" customWidth="1"/>
    <col min="12331" max="12331" width="14.5703125" style="45" customWidth="1"/>
    <col min="12332" max="12332" width="16.5703125" style="45" customWidth="1"/>
    <col min="12333" max="12334" width="18" style="45" customWidth="1"/>
    <col min="12335" max="12335" width="16.85546875" style="45" customWidth="1"/>
    <col min="12336" max="12336" width="11.42578125" style="45"/>
    <col min="12337" max="12337" width="11.7109375" style="45" bestFit="1" customWidth="1"/>
    <col min="12338" max="12338" width="11.5703125" style="45" bestFit="1" customWidth="1"/>
    <col min="12339" max="12345" width="11.5703125" style="45" customWidth="1"/>
    <col min="12346" max="12346" width="15" style="45" customWidth="1"/>
    <col min="12347" max="12347" width="71.85546875" style="45" customWidth="1"/>
    <col min="12348" max="12349" width="11.42578125" style="45"/>
    <col min="12350" max="12350" width="0" style="45" hidden="1" customWidth="1"/>
    <col min="12351" max="12351" width="10.28515625" style="45" customWidth="1"/>
    <col min="12352" max="12352" width="0" style="45" hidden="1" customWidth="1"/>
    <col min="12353" max="12353" width="11.42578125" style="45"/>
    <col min="12354" max="12356" width="0" style="45" hidden="1" customWidth="1"/>
    <col min="12357" max="12547" width="11.42578125" style="45"/>
    <col min="12548" max="12548" width="12.5703125" style="45" customWidth="1"/>
    <col min="12549" max="12551" width="11.42578125" style="45"/>
    <col min="12552" max="12563" width="5.7109375" style="45" customWidth="1"/>
    <col min="12564" max="12564" width="17.7109375" style="45" customWidth="1"/>
    <col min="12565" max="12565" width="12.85546875" style="45" customWidth="1"/>
    <col min="12566" max="12566" width="13.28515625" style="45" customWidth="1"/>
    <col min="12567" max="12567" width="11.7109375" style="45" customWidth="1"/>
    <col min="12568" max="12569" width="11.42578125" style="45"/>
    <col min="12570" max="12571" width="12.42578125" style="45" customWidth="1"/>
    <col min="12572" max="12572" width="15" style="45" customWidth="1"/>
    <col min="12573" max="12574" width="16.140625" style="45" customWidth="1"/>
    <col min="12575" max="12575" width="13.5703125" style="45" customWidth="1"/>
    <col min="12576" max="12576" width="15.5703125" style="45" customWidth="1"/>
    <col min="12577" max="12577" width="13.5703125" style="45" customWidth="1"/>
    <col min="12578" max="12578" width="11.42578125" style="45"/>
    <col min="12579" max="12579" width="12.42578125" style="45" customWidth="1"/>
    <col min="12580" max="12580" width="12.28515625" style="45" bestFit="1" customWidth="1"/>
    <col min="12581" max="12581" width="12.28515625" style="45" customWidth="1"/>
    <col min="12582" max="12582" width="11.85546875" style="45" customWidth="1"/>
    <col min="12583" max="12583" width="0" style="45" hidden="1" customWidth="1"/>
    <col min="12584" max="12586" width="12.5703125" style="45" customWidth="1"/>
    <col min="12587" max="12587" width="14.5703125" style="45" customWidth="1"/>
    <col min="12588" max="12588" width="16.5703125" style="45" customWidth="1"/>
    <col min="12589" max="12590" width="18" style="45" customWidth="1"/>
    <col min="12591" max="12591" width="16.85546875" style="45" customWidth="1"/>
    <col min="12592" max="12592" width="11.42578125" style="45"/>
    <col min="12593" max="12593" width="11.7109375" style="45" bestFit="1" customWidth="1"/>
    <col min="12594" max="12594" width="11.5703125" style="45" bestFit="1" customWidth="1"/>
    <col min="12595" max="12601" width="11.5703125" style="45" customWidth="1"/>
    <col min="12602" max="12602" width="15" style="45" customWidth="1"/>
    <col min="12603" max="12603" width="71.85546875" style="45" customWidth="1"/>
    <col min="12604" max="12605" width="11.42578125" style="45"/>
    <col min="12606" max="12606" width="0" style="45" hidden="1" customWidth="1"/>
    <col min="12607" max="12607" width="10.28515625" style="45" customWidth="1"/>
    <col min="12608" max="12608" width="0" style="45" hidden="1" customWidth="1"/>
    <col min="12609" max="12609" width="11.42578125" style="45"/>
    <col min="12610" max="12612" width="0" style="45" hidden="1" customWidth="1"/>
    <col min="12613" max="12803" width="11.42578125" style="45"/>
    <col min="12804" max="12804" width="12.5703125" style="45" customWidth="1"/>
    <col min="12805" max="12807" width="11.42578125" style="45"/>
    <col min="12808" max="12819" width="5.7109375" style="45" customWidth="1"/>
    <col min="12820" max="12820" width="17.7109375" style="45" customWidth="1"/>
    <col min="12821" max="12821" width="12.85546875" style="45" customWidth="1"/>
    <col min="12822" max="12822" width="13.28515625" style="45" customWidth="1"/>
    <col min="12823" max="12823" width="11.7109375" style="45" customWidth="1"/>
    <col min="12824" max="12825" width="11.42578125" style="45"/>
    <col min="12826" max="12827" width="12.42578125" style="45" customWidth="1"/>
    <col min="12828" max="12828" width="15" style="45" customWidth="1"/>
    <col min="12829" max="12830" width="16.140625" style="45" customWidth="1"/>
    <col min="12831" max="12831" width="13.5703125" style="45" customWidth="1"/>
    <col min="12832" max="12832" width="15.5703125" style="45" customWidth="1"/>
    <col min="12833" max="12833" width="13.5703125" style="45" customWidth="1"/>
    <col min="12834" max="12834" width="11.42578125" style="45"/>
    <col min="12835" max="12835" width="12.42578125" style="45" customWidth="1"/>
    <col min="12836" max="12836" width="12.28515625" style="45" bestFit="1" customWidth="1"/>
    <col min="12837" max="12837" width="12.28515625" style="45" customWidth="1"/>
    <col min="12838" max="12838" width="11.85546875" style="45" customWidth="1"/>
    <col min="12839" max="12839" width="0" style="45" hidden="1" customWidth="1"/>
    <col min="12840" max="12842" width="12.5703125" style="45" customWidth="1"/>
    <col min="12843" max="12843" width="14.5703125" style="45" customWidth="1"/>
    <col min="12844" max="12844" width="16.5703125" style="45" customWidth="1"/>
    <col min="12845" max="12846" width="18" style="45" customWidth="1"/>
    <col min="12847" max="12847" width="16.85546875" style="45" customWidth="1"/>
    <col min="12848" max="12848" width="11.42578125" style="45"/>
    <col min="12849" max="12849" width="11.7109375" style="45" bestFit="1" customWidth="1"/>
    <col min="12850" max="12850" width="11.5703125" style="45" bestFit="1" customWidth="1"/>
    <col min="12851" max="12857" width="11.5703125" style="45" customWidth="1"/>
    <col min="12858" max="12858" width="15" style="45" customWidth="1"/>
    <col min="12859" max="12859" width="71.85546875" style="45" customWidth="1"/>
    <col min="12860" max="12861" width="11.42578125" style="45"/>
    <col min="12862" max="12862" width="0" style="45" hidden="1" customWidth="1"/>
    <col min="12863" max="12863" width="10.28515625" style="45" customWidth="1"/>
    <col min="12864" max="12864" width="0" style="45" hidden="1" customWidth="1"/>
    <col min="12865" max="12865" width="11.42578125" style="45"/>
    <col min="12866" max="12868" width="0" style="45" hidden="1" customWidth="1"/>
    <col min="12869" max="13059" width="11.42578125" style="45"/>
    <col min="13060" max="13060" width="12.5703125" style="45" customWidth="1"/>
    <col min="13061" max="13063" width="11.42578125" style="45"/>
    <col min="13064" max="13075" width="5.7109375" style="45" customWidth="1"/>
    <col min="13076" max="13076" width="17.7109375" style="45" customWidth="1"/>
    <col min="13077" max="13077" width="12.85546875" style="45" customWidth="1"/>
    <col min="13078" max="13078" width="13.28515625" style="45" customWidth="1"/>
    <col min="13079" max="13079" width="11.7109375" style="45" customWidth="1"/>
    <col min="13080" max="13081" width="11.42578125" style="45"/>
    <col min="13082" max="13083" width="12.42578125" style="45" customWidth="1"/>
    <col min="13084" max="13084" width="15" style="45" customWidth="1"/>
    <col min="13085" max="13086" width="16.140625" style="45" customWidth="1"/>
    <col min="13087" max="13087" width="13.5703125" style="45" customWidth="1"/>
    <col min="13088" max="13088" width="15.5703125" style="45" customWidth="1"/>
    <col min="13089" max="13089" width="13.5703125" style="45" customWidth="1"/>
    <col min="13090" max="13090" width="11.42578125" style="45"/>
    <col min="13091" max="13091" width="12.42578125" style="45" customWidth="1"/>
    <col min="13092" max="13092" width="12.28515625" style="45" bestFit="1" customWidth="1"/>
    <col min="13093" max="13093" width="12.28515625" style="45" customWidth="1"/>
    <col min="13094" max="13094" width="11.85546875" style="45" customWidth="1"/>
    <col min="13095" max="13095" width="0" style="45" hidden="1" customWidth="1"/>
    <col min="13096" max="13098" width="12.5703125" style="45" customWidth="1"/>
    <col min="13099" max="13099" width="14.5703125" style="45" customWidth="1"/>
    <col min="13100" max="13100" width="16.5703125" style="45" customWidth="1"/>
    <col min="13101" max="13102" width="18" style="45" customWidth="1"/>
    <col min="13103" max="13103" width="16.85546875" style="45" customWidth="1"/>
    <col min="13104" max="13104" width="11.42578125" style="45"/>
    <col min="13105" max="13105" width="11.7109375" style="45" bestFit="1" customWidth="1"/>
    <col min="13106" max="13106" width="11.5703125" style="45" bestFit="1" customWidth="1"/>
    <col min="13107" max="13113" width="11.5703125" style="45" customWidth="1"/>
    <col min="13114" max="13114" width="15" style="45" customWidth="1"/>
    <col min="13115" max="13115" width="71.85546875" style="45" customWidth="1"/>
    <col min="13116" max="13117" width="11.42578125" style="45"/>
    <col min="13118" max="13118" width="0" style="45" hidden="1" customWidth="1"/>
    <col min="13119" max="13119" width="10.28515625" style="45" customWidth="1"/>
    <col min="13120" max="13120" width="0" style="45" hidden="1" customWidth="1"/>
    <col min="13121" max="13121" width="11.42578125" style="45"/>
    <col min="13122" max="13124" width="0" style="45" hidden="1" customWidth="1"/>
    <col min="13125" max="13315" width="11.42578125" style="45"/>
    <col min="13316" max="13316" width="12.5703125" style="45" customWidth="1"/>
    <col min="13317" max="13319" width="11.42578125" style="45"/>
    <col min="13320" max="13331" width="5.7109375" style="45" customWidth="1"/>
    <col min="13332" max="13332" width="17.7109375" style="45" customWidth="1"/>
    <col min="13333" max="13333" width="12.85546875" style="45" customWidth="1"/>
    <col min="13334" max="13334" width="13.28515625" style="45" customWidth="1"/>
    <col min="13335" max="13335" width="11.7109375" style="45" customWidth="1"/>
    <col min="13336" max="13337" width="11.42578125" style="45"/>
    <col min="13338" max="13339" width="12.42578125" style="45" customWidth="1"/>
    <col min="13340" max="13340" width="15" style="45" customWidth="1"/>
    <col min="13341" max="13342" width="16.140625" style="45" customWidth="1"/>
    <col min="13343" max="13343" width="13.5703125" style="45" customWidth="1"/>
    <col min="13344" max="13344" width="15.5703125" style="45" customWidth="1"/>
    <col min="13345" max="13345" width="13.5703125" style="45" customWidth="1"/>
    <col min="13346" max="13346" width="11.42578125" style="45"/>
    <col min="13347" max="13347" width="12.42578125" style="45" customWidth="1"/>
    <col min="13348" max="13348" width="12.28515625" style="45" bestFit="1" customWidth="1"/>
    <col min="13349" max="13349" width="12.28515625" style="45" customWidth="1"/>
    <col min="13350" max="13350" width="11.85546875" style="45" customWidth="1"/>
    <col min="13351" max="13351" width="0" style="45" hidden="1" customWidth="1"/>
    <col min="13352" max="13354" width="12.5703125" style="45" customWidth="1"/>
    <col min="13355" max="13355" width="14.5703125" style="45" customWidth="1"/>
    <col min="13356" max="13356" width="16.5703125" style="45" customWidth="1"/>
    <col min="13357" max="13358" width="18" style="45" customWidth="1"/>
    <col min="13359" max="13359" width="16.85546875" style="45" customWidth="1"/>
    <col min="13360" max="13360" width="11.42578125" style="45"/>
    <col min="13361" max="13361" width="11.7109375" style="45" bestFit="1" customWidth="1"/>
    <col min="13362" max="13362" width="11.5703125" style="45" bestFit="1" customWidth="1"/>
    <col min="13363" max="13369" width="11.5703125" style="45" customWidth="1"/>
    <col min="13370" max="13370" width="15" style="45" customWidth="1"/>
    <col min="13371" max="13371" width="71.85546875" style="45" customWidth="1"/>
    <col min="13372" max="13373" width="11.42578125" style="45"/>
    <col min="13374" max="13374" width="0" style="45" hidden="1" customWidth="1"/>
    <col min="13375" max="13375" width="10.28515625" style="45" customWidth="1"/>
    <col min="13376" max="13376" width="0" style="45" hidden="1" customWidth="1"/>
    <col min="13377" max="13377" width="11.42578125" style="45"/>
    <col min="13378" max="13380" width="0" style="45" hidden="1" customWidth="1"/>
    <col min="13381" max="13571" width="11.42578125" style="45"/>
    <col min="13572" max="13572" width="12.5703125" style="45" customWidth="1"/>
    <col min="13573" max="13575" width="11.42578125" style="45"/>
    <col min="13576" max="13587" width="5.7109375" style="45" customWidth="1"/>
    <col min="13588" max="13588" width="17.7109375" style="45" customWidth="1"/>
    <col min="13589" max="13589" width="12.85546875" style="45" customWidth="1"/>
    <col min="13590" max="13590" width="13.28515625" style="45" customWidth="1"/>
    <col min="13591" max="13591" width="11.7109375" style="45" customWidth="1"/>
    <col min="13592" max="13593" width="11.42578125" style="45"/>
    <col min="13594" max="13595" width="12.42578125" style="45" customWidth="1"/>
    <col min="13596" max="13596" width="15" style="45" customWidth="1"/>
    <col min="13597" max="13598" width="16.140625" style="45" customWidth="1"/>
    <col min="13599" max="13599" width="13.5703125" style="45" customWidth="1"/>
    <col min="13600" max="13600" width="15.5703125" style="45" customWidth="1"/>
    <col min="13601" max="13601" width="13.5703125" style="45" customWidth="1"/>
    <col min="13602" max="13602" width="11.42578125" style="45"/>
    <col min="13603" max="13603" width="12.42578125" style="45" customWidth="1"/>
    <col min="13604" max="13604" width="12.28515625" style="45" bestFit="1" customWidth="1"/>
    <col min="13605" max="13605" width="12.28515625" style="45" customWidth="1"/>
    <col min="13606" max="13606" width="11.85546875" style="45" customWidth="1"/>
    <col min="13607" max="13607" width="0" style="45" hidden="1" customWidth="1"/>
    <col min="13608" max="13610" width="12.5703125" style="45" customWidth="1"/>
    <col min="13611" max="13611" width="14.5703125" style="45" customWidth="1"/>
    <col min="13612" max="13612" width="16.5703125" style="45" customWidth="1"/>
    <col min="13613" max="13614" width="18" style="45" customWidth="1"/>
    <col min="13615" max="13615" width="16.85546875" style="45" customWidth="1"/>
    <col min="13616" max="13616" width="11.42578125" style="45"/>
    <col min="13617" max="13617" width="11.7109375" style="45" bestFit="1" customWidth="1"/>
    <col min="13618" max="13618" width="11.5703125" style="45" bestFit="1" customWidth="1"/>
    <col min="13619" max="13625" width="11.5703125" style="45" customWidth="1"/>
    <col min="13626" max="13626" width="15" style="45" customWidth="1"/>
    <col min="13627" max="13627" width="71.85546875" style="45" customWidth="1"/>
    <col min="13628" max="13629" width="11.42578125" style="45"/>
    <col min="13630" max="13630" width="0" style="45" hidden="1" customWidth="1"/>
    <col min="13631" max="13631" width="10.28515625" style="45" customWidth="1"/>
    <col min="13632" max="13632" width="0" style="45" hidden="1" customWidth="1"/>
    <col min="13633" max="13633" width="11.42578125" style="45"/>
    <col min="13634" max="13636" width="0" style="45" hidden="1" customWidth="1"/>
    <col min="13637" max="13827" width="11.42578125" style="45"/>
    <col min="13828" max="13828" width="12.5703125" style="45" customWidth="1"/>
    <col min="13829" max="13831" width="11.42578125" style="45"/>
    <col min="13832" max="13843" width="5.7109375" style="45" customWidth="1"/>
    <col min="13844" max="13844" width="17.7109375" style="45" customWidth="1"/>
    <col min="13845" max="13845" width="12.85546875" style="45" customWidth="1"/>
    <col min="13846" max="13846" width="13.28515625" style="45" customWidth="1"/>
    <col min="13847" max="13847" width="11.7109375" style="45" customWidth="1"/>
    <col min="13848" max="13849" width="11.42578125" style="45"/>
    <col min="13850" max="13851" width="12.42578125" style="45" customWidth="1"/>
    <col min="13852" max="13852" width="15" style="45" customWidth="1"/>
    <col min="13853" max="13854" width="16.140625" style="45" customWidth="1"/>
    <col min="13855" max="13855" width="13.5703125" style="45" customWidth="1"/>
    <col min="13856" max="13856" width="15.5703125" style="45" customWidth="1"/>
    <col min="13857" max="13857" width="13.5703125" style="45" customWidth="1"/>
    <col min="13858" max="13858" width="11.42578125" style="45"/>
    <col min="13859" max="13859" width="12.42578125" style="45" customWidth="1"/>
    <col min="13860" max="13860" width="12.28515625" style="45" bestFit="1" customWidth="1"/>
    <col min="13861" max="13861" width="12.28515625" style="45" customWidth="1"/>
    <col min="13862" max="13862" width="11.85546875" style="45" customWidth="1"/>
    <col min="13863" max="13863" width="0" style="45" hidden="1" customWidth="1"/>
    <col min="13864" max="13866" width="12.5703125" style="45" customWidth="1"/>
    <col min="13867" max="13867" width="14.5703125" style="45" customWidth="1"/>
    <col min="13868" max="13868" width="16.5703125" style="45" customWidth="1"/>
    <col min="13869" max="13870" width="18" style="45" customWidth="1"/>
    <col min="13871" max="13871" width="16.85546875" style="45" customWidth="1"/>
    <col min="13872" max="13872" width="11.42578125" style="45"/>
    <col min="13873" max="13873" width="11.7109375" style="45" bestFit="1" customWidth="1"/>
    <col min="13874" max="13874" width="11.5703125" style="45" bestFit="1" customWidth="1"/>
    <col min="13875" max="13881" width="11.5703125" style="45" customWidth="1"/>
    <col min="13882" max="13882" width="15" style="45" customWidth="1"/>
    <col min="13883" max="13883" width="71.85546875" style="45" customWidth="1"/>
    <col min="13884" max="13885" width="11.42578125" style="45"/>
    <col min="13886" max="13886" width="0" style="45" hidden="1" customWidth="1"/>
    <col min="13887" max="13887" width="10.28515625" style="45" customWidth="1"/>
    <col min="13888" max="13888" width="0" style="45" hidden="1" customWidth="1"/>
    <col min="13889" max="13889" width="11.42578125" style="45"/>
    <col min="13890" max="13892" width="0" style="45" hidden="1" customWidth="1"/>
    <col min="13893" max="14083" width="11.42578125" style="45"/>
    <col min="14084" max="14084" width="12.5703125" style="45" customWidth="1"/>
    <col min="14085" max="14087" width="11.42578125" style="45"/>
    <col min="14088" max="14099" width="5.7109375" style="45" customWidth="1"/>
    <col min="14100" max="14100" width="17.7109375" style="45" customWidth="1"/>
    <col min="14101" max="14101" width="12.85546875" style="45" customWidth="1"/>
    <col min="14102" max="14102" width="13.28515625" style="45" customWidth="1"/>
    <col min="14103" max="14103" width="11.7109375" style="45" customWidth="1"/>
    <col min="14104" max="14105" width="11.42578125" style="45"/>
    <col min="14106" max="14107" width="12.42578125" style="45" customWidth="1"/>
    <col min="14108" max="14108" width="15" style="45" customWidth="1"/>
    <col min="14109" max="14110" width="16.140625" style="45" customWidth="1"/>
    <col min="14111" max="14111" width="13.5703125" style="45" customWidth="1"/>
    <col min="14112" max="14112" width="15.5703125" style="45" customWidth="1"/>
    <col min="14113" max="14113" width="13.5703125" style="45" customWidth="1"/>
    <col min="14114" max="14114" width="11.42578125" style="45"/>
    <col min="14115" max="14115" width="12.42578125" style="45" customWidth="1"/>
    <col min="14116" max="14116" width="12.28515625" style="45" bestFit="1" customWidth="1"/>
    <col min="14117" max="14117" width="12.28515625" style="45" customWidth="1"/>
    <col min="14118" max="14118" width="11.85546875" style="45" customWidth="1"/>
    <col min="14119" max="14119" width="0" style="45" hidden="1" customWidth="1"/>
    <col min="14120" max="14122" width="12.5703125" style="45" customWidth="1"/>
    <col min="14123" max="14123" width="14.5703125" style="45" customWidth="1"/>
    <col min="14124" max="14124" width="16.5703125" style="45" customWidth="1"/>
    <col min="14125" max="14126" width="18" style="45" customWidth="1"/>
    <col min="14127" max="14127" width="16.85546875" style="45" customWidth="1"/>
    <col min="14128" max="14128" width="11.42578125" style="45"/>
    <col min="14129" max="14129" width="11.7109375" style="45" bestFit="1" customWidth="1"/>
    <col min="14130" max="14130" width="11.5703125" style="45" bestFit="1" customWidth="1"/>
    <col min="14131" max="14137" width="11.5703125" style="45" customWidth="1"/>
    <col min="14138" max="14138" width="15" style="45" customWidth="1"/>
    <col min="14139" max="14139" width="71.85546875" style="45" customWidth="1"/>
    <col min="14140" max="14141" width="11.42578125" style="45"/>
    <col min="14142" max="14142" width="0" style="45" hidden="1" customWidth="1"/>
    <col min="14143" max="14143" width="10.28515625" style="45" customWidth="1"/>
    <col min="14144" max="14144" width="0" style="45" hidden="1" customWidth="1"/>
    <col min="14145" max="14145" width="11.42578125" style="45"/>
    <col min="14146" max="14148" width="0" style="45" hidden="1" customWidth="1"/>
    <col min="14149" max="14339" width="11.42578125" style="45"/>
    <col min="14340" max="14340" width="12.5703125" style="45" customWidth="1"/>
    <col min="14341" max="14343" width="11.42578125" style="45"/>
    <col min="14344" max="14355" width="5.7109375" style="45" customWidth="1"/>
    <col min="14356" max="14356" width="17.7109375" style="45" customWidth="1"/>
    <col min="14357" max="14357" width="12.85546875" style="45" customWidth="1"/>
    <col min="14358" max="14358" width="13.28515625" style="45" customWidth="1"/>
    <col min="14359" max="14359" width="11.7109375" style="45" customWidth="1"/>
    <col min="14360" max="14361" width="11.42578125" style="45"/>
    <col min="14362" max="14363" width="12.42578125" style="45" customWidth="1"/>
    <col min="14364" max="14364" width="15" style="45" customWidth="1"/>
    <col min="14365" max="14366" width="16.140625" style="45" customWidth="1"/>
    <col min="14367" max="14367" width="13.5703125" style="45" customWidth="1"/>
    <col min="14368" max="14368" width="15.5703125" style="45" customWidth="1"/>
    <col min="14369" max="14369" width="13.5703125" style="45" customWidth="1"/>
    <col min="14370" max="14370" width="11.42578125" style="45"/>
    <col min="14371" max="14371" width="12.42578125" style="45" customWidth="1"/>
    <col min="14372" max="14372" width="12.28515625" style="45" bestFit="1" customWidth="1"/>
    <col min="14373" max="14373" width="12.28515625" style="45" customWidth="1"/>
    <col min="14374" max="14374" width="11.85546875" style="45" customWidth="1"/>
    <col min="14375" max="14375" width="0" style="45" hidden="1" customWidth="1"/>
    <col min="14376" max="14378" width="12.5703125" style="45" customWidth="1"/>
    <col min="14379" max="14379" width="14.5703125" style="45" customWidth="1"/>
    <col min="14380" max="14380" width="16.5703125" style="45" customWidth="1"/>
    <col min="14381" max="14382" width="18" style="45" customWidth="1"/>
    <col min="14383" max="14383" width="16.85546875" style="45" customWidth="1"/>
    <col min="14384" max="14384" width="11.42578125" style="45"/>
    <col min="14385" max="14385" width="11.7109375" style="45" bestFit="1" customWidth="1"/>
    <col min="14386" max="14386" width="11.5703125" style="45" bestFit="1" customWidth="1"/>
    <col min="14387" max="14393" width="11.5703125" style="45" customWidth="1"/>
    <col min="14394" max="14394" width="15" style="45" customWidth="1"/>
    <col min="14395" max="14395" width="71.85546875" style="45" customWidth="1"/>
    <col min="14396" max="14397" width="11.42578125" style="45"/>
    <col min="14398" max="14398" width="0" style="45" hidden="1" customWidth="1"/>
    <col min="14399" max="14399" width="10.28515625" style="45" customWidth="1"/>
    <col min="14400" max="14400" width="0" style="45" hidden="1" customWidth="1"/>
    <col min="14401" max="14401" width="11.42578125" style="45"/>
    <col min="14402" max="14404" width="0" style="45" hidden="1" customWidth="1"/>
    <col min="14405" max="14595" width="11.42578125" style="45"/>
    <col min="14596" max="14596" width="12.5703125" style="45" customWidth="1"/>
    <col min="14597" max="14599" width="11.42578125" style="45"/>
    <col min="14600" max="14611" width="5.7109375" style="45" customWidth="1"/>
    <col min="14612" max="14612" width="17.7109375" style="45" customWidth="1"/>
    <col min="14613" max="14613" width="12.85546875" style="45" customWidth="1"/>
    <col min="14614" max="14614" width="13.28515625" style="45" customWidth="1"/>
    <col min="14615" max="14615" width="11.7109375" style="45" customWidth="1"/>
    <col min="14616" max="14617" width="11.42578125" style="45"/>
    <col min="14618" max="14619" width="12.42578125" style="45" customWidth="1"/>
    <col min="14620" max="14620" width="15" style="45" customWidth="1"/>
    <col min="14621" max="14622" width="16.140625" style="45" customWidth="1"/>
    <col min="14623" max="14623" width="13.5703125" style="45" customWidth="1"/>
    <col min="14624" max="14624" width="15.5703125" style="45" customWidth="1"/>
    <col min="14625" max="14625" width="13.5703125" style="45" customWidth="1"/>
    <col min="14626" max="14626" width="11.42578125" style="45"/>
    <col min="14627" max="14627" width="12.42578125" style="45" customWidth="1"/>
    <col min="14628" max="14628" width="12.28515625" style="45" bestFit="1" customWidth="1"/>
    <col min="14629" max="14629" width="12.28515625" style="45" customWidth="1"/>
    <col min="14630" max="14630" width="11.85546875" style="45" customWidth="1"/>
    <col min="14631" max="14631" width="0" style="45" hidden="1" customWidth="1"/>
    <col min="14632" max="14634" width="12.5703125" style="45" customWidth="1"/>
    <col min="14635" max="14635" width="14.5703125" style="45" customWidth="1"/>
    <col min="14636" max="14636" width="16.5703125" style="45" customWidth="1"/>
    <col min="14637" max="14638" width="18" style="45" customWidth="1"/>
    <col min="14639" max="14639" width="16.85546875" style="45" customWidth="1"/>
    <col min="14640" max="14640" width="11.42578125" style="45"/>
    <col min="14641" max="14641" width="11.7109375" style="45" bestFit="1" customWidth="1"/>
    <col min="14642" max="14642" width="11.5703125" style="45" bestFit="1" customWidth="1"/>
    <col min="14643" max="14649" width="11.5703125" style="45" customWidth="1"/>
    <col min="14650" max="14650" width="15" style="45" customWidth="1"/>
    <col min="14651" max="14651" width="71.85546875" style="45" customWidth="1"/>
    <col min="14652" max="14653" width="11.42578125" style="45"/>
    <col min="14654" max="14654" width="0" style="45" hidden="1" customWidth="1"/>
    <col min="14655" max="14655" width="10.28515625" style="45" customWidth="1"/>
    <col min="14656" max="14656" width="0" style="45" hidden="1" customWidth="1"/>
    <col min="14657" max="14657" width="11.42578125" style="45"/>
    <col min="14658" max="14660" width="0" style="45" hidden="1" customWidth="1"/>
    <col min="14661" max="14851" width="11.42578125" style="45"/>
    <col min="14852" max="14852" width="12.5703125" style="45" customWidth="1"/>
    <col min="14853" max="14855" width="11.42578125" style="45"/>
    <col min="14856" max="14867" width="5.7109375" style="45" customWidth="1"/>
    <col min="14868" max="14868" width="17.7109375" style="45" customWidth="1"/>
    <col min="14869" max="14869" width="12.85546875" style="45" customWidth="1"/>
    <col min="14870" max="14870" width="13.28515625" style="45" customWidth="1"/>
    <col min="14871" max="14871" width="11.7109375" style="45" customWidth="1"/>
    <col min="14872" max="14873" width="11.42578125" style="45"/>
    <col min="14874" max="14875" width="12.42578125" style="45" customWidth="1"/>
    <col min="14876" max="14876" width="15" style="45" customWidth="1"/>
    <col min="14877" max="14878" width="16.140625" style="45" customWidth="1"/>
    <col min="14879" max="14879" width="13.5703125" style="45" customWidth="1"/>
    <col min="14880" max="14880" width="15.5703125" style="45" customWidth="1"/>
    <col min="14881" max="14881" width="13.5703125" style="45" customWidth="1"/>
    <col min="14882" max="14882" width="11.42578125" style="45"/>
    <col min="14883" max="14883" width="12.42578125" style="45" customWidth="1"/>
    <col min="14884" max="14884" width="12.28515625" style="45" bestFit="1" customWidth="1"/>
    <col min="14885" max="14885" width="12.28515625" style="45" customWidth="1"/>
    <col min="14886" max="14886" width="11.85546875" style="45" customWidth="1"/>
    <col min="14887" max="14887" width="0" style="45" hidden="1" customWidth="1"/>
    <col min="14888" max="14890" width="12.5703125" style="45" customWidth="1"/>
    <col min="14891" max="14891" width="14.5703125" style="45" customWidth="1"/>
    <col min="14892" max="14892" width="16.5703125" style="45" customWidth="1"/>
    <col min="14893" max="14894" width="18" style="45" customWidth="1"/>
    <col min="14895" max="14895" width="16.85546875" style="45" customWidth="1"/>
    <col min="14896" max="14896" width="11.42578125" style="45"/>
    <col min="14897" max="14897" width="11.7109375" style="45" bestFit="1" customWidth="1"/>
    <col min="14898" max="14898" width="11.5703125" style="45" bestFit="1" customWidth="1"/>
    <col min="14899" max="14905" width="11.5703125" style="45" customWidth="1"/>
    <col min="14906" max="14906" width="15" style="45" customWidth="1"/>
    <col min="14907" max="14907" width="71.85546875" style="45" customWidth="1"/>
    <col min="14908" max="14909" width="11.42578125" style="45"/>
    <col min="14910" max="14910" width="0" style="45" hidden="1" customWidth="1"/>
    <col min="14911" max="14911" width="10.28515625" style="45" customWidth="1"/>
    <col min="14912" max="14912" width="0" style="45" hidden="1" customWidth="1"/>
    <col min="14913" max="14913" width="11.42578125" style="45"/>
    <col min="14914" max="14916" width="0" style="45" hidden="1" customWidth="1"/>
    <col min="14917" max="15107" width="11.42578125" style="45"/>
    <col min="15108" max="15108" width="12.5703125" style="45" customWidth="1"/>
    <col min="15109" max="15111" width="11.42578125" style="45"/>
    <col min="15112" max="15123" width="5.7109375" style="45" customWidth="1"/>
    <col min="15124" max="15124" width="17.7109375" style="45" customWidth="1"/>
    <col min="15125" max="15125" width="12.85546875" style="45" customWidth="1"/>
    <col min="15126" max="15126" width="13.28515625" style="45" customWidth="1"/>
    <col min="15127" max="15127" width="11.7109375" style="45" customWidth="1"/>
    <col min="15128" max="15129" width="11.42578125" style="45"/>
    <col min="15130" max="15131" width="12.42578125" style="45" customWidth="1"/>
    <col min="15132" max="15132" width="15" style="45" customWidth="1"/>
    <col min="15133" max="15134" width="16.140625" style="45" customWidth="1"/>
    <col min="15135" max="15135" width="13.5703125" style="45" customWidth="1"/>
    <col min="15136" max="15136" width="15.5703125" style="45" customWidth="1"/>
    <col min="15137" max="15137" width="13.5703125" style="45" customWidth="1"/>
    <col min="15138" max="15138" width="11.42578125" style="45"/>
    <col min="15139" max="15139" width="12.42578125" style="45" customWidth="1"/>
    <col min="15140" max="15140" width="12.28515625" style="45" bestFit="1" customWidth="1"/>
    <col min="15141" max="15141" width="12.28515625" style="45" customWidth="1"/>
    <col min="15142" max="15142" width="11.85546875" style="45" customWidth="1"/>
    <col min="15143" max="15143" width="0" style="45" hidden="1" customWidth="1"/>
    <col min="15144" max="15146" width="12.5703125" style="45" customWidth="1"/>
    <col min="15147" max="15147" width="14.5703125" style="45" customWidth="1"/>
    <col min="15148" max="15148" width="16.5703125" style="45" customWidth="1"/>
    <col min="15149" max="15150" width="18" style="45" customWidth="1"/>
    <col min="15151" max="15151" width="16.85546875" style="45" customWidth="1"/>
    <col min="15152" max="15152" width="11.42578125" style="45"/>
    <col min="15153" max="15153" width="11.7109375" style="45" bestFit="1" customWidth="1"/>
    <col min="15154" max="15154" width="11.5703125" style="45" bestFit="1" customWidth="1"/>
    <col min="15155" max="15161" width="11.5703125" style="45" customWidth="1"/>
    <col min="15162" max="15162" width="15" style="45" customWidth="1"/>
    <col min="15163" max="15163" width="71.85546875" style="45" customWidth="1"/>
    <col min="15164" max="15165" width="11.42578125" style="45"/>
    <col min="15166" max="15166" width="0" style="45" hidden="1" customWidth="1"/>
    <col min="15167" max="15167" width="10.28515625" style="45" customWidth="1"/>
    <col min="15168" max="15168" width="0" style="45" hidden="1" customWidth="1"/>
    <col min="15169" max="15169" width="11.42578125" style="45"/>
    <col min="15170" max="15172" width="0" style="45" hidden="1" customWidth="1"/>
    <col min="15173" max="15363" width="11.42578125" style="45"/>
    <col min="15364" max="15364" width="12.5703125" style="45" customWidth="1"/>
    <col min="15365" max="15367" width="11.42578125" style="45"/>
    <col min="15368" max="15379" width="5.7109375" style="45" customWidth="1"/>
    <col min="15380" max="15380" width="17.7109375" style="45" customWidth="1"/>
    <col min="15381" max="15381" width="12.85546875" style="45" customWidth="1"/>
    <col min="15382" max="15382" width="13.28515625" style="45" customWidth="1"/>
    <col min="15383" max="15383" width="11.7109375" style="45" customWidth="1"/>
    <col min="15384" max="15385" width="11.42578125" style="45"/>
    <col min="15386" max="15387" width="12.42578125" style="45" customWidth="1"/>
    <col min="15388" max="15388" width="15" style="45" customWidth="1"/>
    <col min="15389" max="15390" width="16.140625" style="45" customWidth="1"/>
    <col min="15391" max="15391" width="13.5703125" style="45" customWidth="1"/>
    <col min="15392" max="15392" width="15.5703125" style="45" customWidth="1"/>
    <col min="15393" max="15393" width="13.5703125" style="45" customWidth="1"/>
    <col min="15394" max="15394" width="11.42578125" style="45"/>
    <col min="15395" max="15395" width="12.42578125" style="45" customWidth="1"/>
    <col min="15396" max="15396" width="12.28515625" style="45" bestFit="1" customWidth="1"/>
    <col min="15397" max="15397" width="12.28515625" style="45" customWidth="1"/>
    <col min="15398" max="15398" width="11.85546875" style="45" customWidth="1"/>
    <col min="15399" max="15399" width="0" style="45" hidden="1" customWidth="1"/>
    <col min="15400" max="15402" width="12.5703125" style="45" customWidth="1"/>
    <col min="15403" max="15403" width="14.5703125" style="45" customWidth="1"/>
    <col min="15404" max="15404" width="16.5703125" style="45" customWidth="1"/>
    <col min="15405" max="15406" width="18" style="45" customWidth="1"/>
    <col min="15407" max="15407" width="16.85546875" style="45" customWidth="1"/>
    <col min="15408" max="15408" width="11.42578125" style="45"/>
    <col min="15409" max="15409" width="11.7109375" style="45" bestFit="1" customWidth="1"/>
    <col min="15410" max="15410" width="11.5703125" style="45" bestFit="1" customWidth="1"/>
    <col min="15411" max="15417" width="11.5703125" style="45" customWidth="1"/>
    <col min="15418" max="15418" width="15" style="45" customWidth="1"/>
    <col min="15419" max="15419" width="71.85546875" style="45" customWidth="1"/>
    <col min="15420" max="15421" width="11.42578125" style="45"/>
    <col min="15422" max="15422" width="0" style="45" hidden="1" customWidth="1"/>
    <col min="15423" max="15423" width="10.28515625" style="45" customWidth="1"/>
    <col min="15424" max="15424" width="0" style="45" hidden="1" customWidth="1"/>
    <col min="15425" max="15425" width="11.42578125" style="45"/>
    <col min="15426" max="15428" width="0" style="45" hidden="1" customWidth="1"/>
    <col min="15429" max="15619" width="11.42578125" style="45"/>
    <col min="15620" max="15620" width="12.5703125" style="45" customWidth="1"/>
    <col min="15621" max="15623" width="11.42578125" style="45"/>
    <col min="15624" max="15635" width="5.7109375" style="45" customWidth="1"/>
    <col min="15636" max="15636" width="17.7109375" style="45" customWidth="1"/>
    <col min="15637" max="15637" width="12.85546875" style="45" customWidth="1"/>
    <col min="15638" max="15638" width="13.28515625" style="45" customWidth="1"/>
    <col min="15639" max="15639" width="11.7109375" style="45" customWidth="1"/>
    <col min="15640" max="15641" width="11.42578125" style="45"/>
    <col min="15642" max="15643" width="12.42578125" style="45" customWidth="1"/>
    <col min="15644" max="15644" width="15" style="45" customWidth="1"/>
    <col min="15645" max="15646" width="16.140625" style="45" customWidth="1"/>
    <col min="15647" max="15647" width="13.5703125" style="45" customWidth="1"/>
    <col min="15648" max="15648" width="15.5703125" style="45" customWidth="1"/>
    <col min="15649" max="15649" width="13.5703125" style="45" customWidth="1"/>
    <col min="15650" max="15650" width="11.42578125" style="45"/>
    <col min="15651" max="15651" width="12.42578125" style="45" customWidth="1"/>
    <col min="15652" max="15652" width="12.28515625" style="45" bestFit="1" customWidth="1"/>
    <col min="15653" max="15653" width="12.28515625" style="45" customWidth="1"/>
    <col min="15654" max="15654" width="11.85546875" style="45" customWidth="1"/>
    <col min="15655" max="15655" width="0" style="45" hidden="1" customWidth="1"/>
    <col min="15656" max="15658" width="12.5703125" style="45" customWidth="1"/>
    <col min="15659" max="15659" width="14.5703125" style="45" customWidth="1"/>
    <col min="15660" max="15660" width="16.5703125" style="45" customWidth="1"/>
    <col min="15661" max="15662" width="18" style="45" customWidth="1"/>
    <col min="15663" max="15663" width="16.85546875" style="45" customWidth="1"/>
    <col min="15664" max="15664" width="11.42578125" style="45"/>
    <col min="15665" max="15665" width="11.7109375" style="45" bestFit="1" customWidth="1"/>
    <col min="15666" max="15666" width="11.5703125" style="45" bestFit="1" customWidth="1"/>
    <col min="15667" max="15673" width="11.5703125" style="45" customWidth="1"/>
    <col min="15674" max="15674" width="15" style="45" customWidth="1"/>
    <col min="15675" max="15675" width="71.85546875" style="45" customWidth="1"/>
    <col min="15676" max="15677" width="11.42578125" style="45"/>
    <col min="15678" max="15678" width="0" style="45" hidden="1" customWidth="1"/>
    <col min="15679" max="15679" width="10.28515625" style="45" customWidth="1"/>
    <col min="15680" max="15680" width="0" style="45" hidden="1" customWidth="1"/>
    <col min="15681" max="15681" width="11.42578125" style="45"/>
    <col min="15682" max="15684" width="0" style="45" hidden="1" customWidth="1"/>
    <col min="15685" max="15875" width="11.42578125" style="45"/>
    <col min="15876" max="15876" width="12.5703125" style="45" customWidth="1"/>
    <col min="15877" max="15879" width="11.42578125" style="45"/>
    <col min="15880" max="15891" width="5.7109375" style="45" customWidth="1"/>
    <col min="15892" max="15892" width="17.7109375" style="45" customWidth="1"/>
    <col min="15893" max="15893" width="12.85546875" style="45" customWidth="1"/>
    <col min="15894" max="15894" width="13.28515625" style="45" customWidth="1"/>
    <col min="15895" max="15895" width="11.7109375" style="45" customWidth="1"/>
    <col min="15896" max="15897" width="11.42578125" style="45"/>
    <col min="15898" max="15899" width="12.42578125" style="45" customWidth="1"/>
    <col min="15900" max="15900" width="15" style="45" customWidth="1"/>
    <col min="15901" max="15902" width="16.140625" style="45" customWidth="1"/>
    <col min="15903" max="15903" width="13.5703125" style="45" customWidth="1"/>
    <col min="15904" max="15904" width="15.5703125" style="45" customWidth="1"/>
    <col min="15905" max="15905" width="13.5703125" style="45" customWidth="1"/>
    <col min="15906" max="15906" width="11.42578125" style="45"/>
    <col min="15907" max="15907" width="12.42578125" style="45" customWidth="1"/>
    <col min="15908" max="15908" width="12.28515625" style="45" bestFit="1" customWidth="1"/>
    <col min="15909" max="15909" width="12.28515625" style="45" customWidth="1"/>
    <col min="15910" max="15910" width="11.85546875" style="45" customWidth="1"/>
    <col min="15911" max="15911" width="0" style="45" hidden="1" customWidth="1"/>
    <col min="15912" max="15914" width="12.5703125" style="45" customWidth="1"/>
    <col min="15915" max="15915" width="14.5703125" style="45" customWidth="1"/>
    <col min="15916" max="15916" width="16.5703125" style="45" customWidth="1"/>
    <col min="15917" max="15918" width="18" style="45" customWidth="1"/>
    <col min="15919" max="15919" width="16.85546875" style="45" customWidth="1"/>
    <col min="15920" max="15920" width="11.42578125" style="45"/>
    <col min="15921" max="15921" width="11.7109375" style="45" bestFit="1" customWidth="1"/>
    <col min="15922" max="15922" width="11.5703125" style="45" bestFit="1" customWidth="1"/>
    <col min="15923" max="15929" width="11.5703125" style="45" customWidth="1"/>
    <col min="15930" max="15930" width="15" style="45" customWidth="1"/>
    <col min="15931" max="15931" width="71.85546875" style="45" customWidth="1"/>
    <col min="15932" max="15933" width="11.42578125" style="45"/>
    <col min="15934" max="15934" width="0" style="45" hidden="1" customWidth="1"/>
    <col min="15935" max="15935" width="10.28515625" style="45" customWidth="1"/>
    <col min="15936" max="15936" width="0" style="45" hidden="1" customWidth="1"/>
    <col min="15937" max="15937" width="11.42578125" style="45"/>
    <col min="15938" max="15940" width="0" style="45" hidden="1" customWidth="1"/>
    <col min="15941" max="16131" width="11.42578125" style="45"/>
    <col min="16132" max="16132" width="12.5703125" style="45" customWidth="1"/>
    <col min="16133" max="16135" width="11.42578125" style="45"/>
    <col min="16136" max="16147" width="5.7109375" style="45" customWidth="1"/>
    <col min="16148" max="16148" width="17.7109375" style="45" customWidth="1"/>
    <col min="16149" max="16149" width="12.85546875" style="45" customWidth="1"/>
    <col min="16150" max="16150" width="13.28515625" style="45" customWidth="1"/>
    <col min="16151" max="16151" width="11.7109375" style="45" customWidth="1"/>
    <col min="16152" max="16153" width="11.42578125" style="45"/>
    <col min="16154" max="16155" width="12.42578125" style="45" customWidth="1"/>
    <col min="16156" max="16156" width="15" style="45" customWidth="1"/>
    <col min="16157" max="16158" width="16.140625" style="45" customWidth="1"/>
    <col min="16159" max="16159" width="13.5703125" style="45" customWidth="1"/>
    <col min="16160" max="16160" width="15.5703125" style="45" customWidth="1"/>
    <col min="16161" max="16161" width="13.5703125" style="45" customWidth="1"/>
    <col min="16162" max="16162" width="11.42578125" style="45"/>
    <col min="16163" max="16163" width="12.42578125" style="45" customWidth="1"/>
    <col min="16164" max="16164" width="12.28515625" style="45" bestFit="1" customWidth="1"/>
    <col min="16165" max="16165" width="12.28515625" style="45" customWidth="1"/>
    <col min="16166" max="16166" width="11.85546875" style="45" customWidth="1"/>
    <col min="16167" max="16167" width="0" style="45" hidden="1" customWidth="1"/>
    <col min="16168" max="16170" width="12.5703125" style="45" customWidth="1"/>
    <col min="16171" max="16171" width="14.5703125" style="45" customWidth="1"/>
    <col min="16172" max="16172" width="16.5703125" style="45" customWidth="1"/>
    <col min="16173" max="16174" width="18" style="45" customWidth="1"/>
    <col min="16175" max="16175" width="16.85546875" style="45" customWidth="1"/>
    <col min="16176" max="16176" width="11.42578125" style="45"/>
    <col min="16177" max="16177" width="11.7109375" style="45" bestFit="1" customWidth="1"/>
    <col min="16178" max="16178" width="11.5703125" style="45" bestFit="1" customWidth="1"/>
    <col min="16179" max="16185" width="11.5703125" style="45" customWidth="1"/>
    <col min="16186" max="16186" width="15" style="45" customWidth="1"/>
    <col min="16187" max="16187" width="71.85546875" style="45" customWidth="1"/>
    <col min="16188" max="16189" width="11.42578125" style="45"/>
    <col min="16190" max="16190" width="0" style="45" hidden="1" customWidth="1"/>
    <col min="16191" max="16191" width="10.28515625" style="45" customWidth="1"/>
    <col min="16192" max="16192" width="0" style="45" hidden="1" customWidth="1"/>
    <col min="16193" max="16193" width="11.42578125" style="45"/>
    <col min="16194" max="16196" width="0" style="45" hidden="1" customWidth="1"/>
    <col min="16197" max="16384" width="11.42578125" style="45"/>
  </cols>
  <sheetData>
    <row r="1" spans="1:568" ht="13.5" thickBot="1" x14ac:dyDescent="0.25">
      <c r="A1" s="44" t="s">
        <v>78</v>
      </c>
      <c r="B1" s="44"/>
      <c r="C1" s="44"/>
      <c r="D1" s="44"/>
      <c r="E1" s="44"/>
      <c r="F1" s="44"/>
      <c r="G1" s="44"/>
      <c r="H1" s="44"/>
      <c r="I1" s="44"/>
      <c r="J1" s="44"/>
      <c r="K1" s="44"/>
      <c r="L1" s="44"/>
      <c r="M1" s="44"/>
      <c r="N1" s="44"/>
      <c r="O1" s="44"/>
      <c r="P1" s="44"/>
      <c r="Q1" s="44"/>
    </row>
    <row r="2" spans="1:568" ht="26.25" thickBot="1" x14ac:dyDescent="0.25">
      <c r="A2" s="612" t="s">
        <v>79</v>
      </c>
      <c r="B2" s="621"/>
      <c r="C2" s="621"/>
      <c r="D2" s="621"/>
      <c r="E2" s="613"/>
      <c r="F2" s="622" t="s">
        <v>80</v>
      </c>
      <c r="G2" s="623"/>
      <c r="H2" s="623"/>
      <c r="I2" s="623"/>
      <c r="J2" s="623"/>
      <c r="K2" s="623"/>
      <c r="L2" s="623"/>
      <c r="M2" s="623"/>
      <c r="N2" s="623"/>
      <c r="O2" s="623"/>
      <c r="P2" s="623"/>
      <c r="Q2" s="624"/>
      <c r="R2" s="46" t="s">
        <v>81</v>
      </c>
      <c r="S2" s="625" t="s">
        <v>82</v>
      </c>
      <c r="T2" s="626"/>
      <c r="U2" s="627" t="s">
        <v>83</v>
      </c>
      <c r="V2" s="621"/>
      <c r="W2" s="621"/>
      <c r="X2" s="621"/>
      <c r="Y2" s="613"/>
      <c r="Z2" s="612" t="s">
        <v>84</v>
      </c>
      <c r="AA2" s="621"/>
      <c r="AB2" s="621"/>
      <c r="AC2" s="613"/>
      <c r="AD2" s="612" t="s">
        <v>85</v>
      </c>
      <c r="AE2" s="621"/>
      <c r="AF2" s="621"/>
      <c r="AG2" s="621"/>
      <c r="AH2" s="621"/>
      <c r="AI2" s="621"/>
      <c r="AJ2" s="613"/>
      <c r="AK2" s="47" t="s">
        <v>86</v>
      </c>
      <c r="AL2" s="609" t="s">
        <v>87</v>
      </c>
      <c r="AM2" s="610"/>
      <c r="AN2" s="610"/>
      <c r="AO2" s="610"/>
      <c r="AP2" s="610"/>
      <c r="AQ2" s="611"/>
      <c r="AR2" s="612" t="s">
        <v>88</v>
      </c>
      <c r="AS2" s="613"/>
      <c r="AT2" s="48"/>
      <c r="AU2" s="49"/>
      <c r="AV2" s="49"/>
      <c r="AW2" s="49"/>
      <c r="AX2" s="49"/>
      <c r="AY2" s="49"/>
      <c r="AZ2" s="49"/>
      <c r="BA2" s="49"/>
      <c r="BB2" s="49"/>
      <c r="BC2" s="49"/>
      <c r="BD2" s="49"/>
      <c r="BE2" s="49"/>
      <c r="BF2" s="49"/>
      <c r="BG2" s="50"/>
    </row>
    <row r="3" spans="1:568" s="53" customFormat="1" x14ac:dyDescent="0.2">
      <c r="A3" s="597" t="s">
        <v>89</v>
      </c>
      <c r="B3" s="614" t="s">
        <v>90</v>
      </c>
      <c r="C3" s="601" t="s">
        <v>91</v>
      </c>
      <c r="D3" s="601" t="s">
        <v>92</v>
      </c>
      <c r="E3" s="599" t="s">
        <v>93</v>
      </c>
      <c r="F3" s="616" t="s">
        <v>94</v>
      </c>
      <c r="G3" s="617"/>
      <c r="H3" s="617"/>
      <c r="I3" s="617"/>
      <c r="J3" s="617"/>
      <c r="K3" s="617"/>
      <c r="L3" s="617"/>
      <c r="M3" s="617"/>
      <c r="N3" s="617"/>
      <c r="O3" s="617"/>
      <c r="P3" s="617"/>
      <c r="Q3" s="618"/>
      <c r="R3" s="619" t="s">
        <v>95</v>
      </c>
      <c r="S3" s="597" t="s">
        <v>96</v>
      </c>
      <c r="T3" s="603" t="s">
        <v>97</v>
      </c>
      <c r="U3" s="605" t="s">
        <v>98</v>
      </c>
      <c r="V3" s="601" t="s">
        <v>99</v>
      </c>
      <c r="W3" s="601" t="s">
        <v>100</v>
      </c>
      <c r="X3" s="601" t="s">
        <v>101</v>
      </c>
      <c r="Y3" s="599" t="s">
        <v>102</v>
      </c>
      <c r="Z3" s="597" t="s">
        <v>103</v>
      </c>
      <c r="AA3" s="601"/>
      <c r="AB3" s="601" t="s">
        <v>104</v>
      </c>
      <c r="AC3" s="607" t="s">
        <v>105</v>
      </c>
      <c r="AD3" s="597" t="s">
        <v>106</v>
      </c>
      <c r="AE3" s="601" t="s">
        <v>107</v>
      </c>
      <c r="AF3" s="601" t="s">
        <v>108</v>
      </c>
      <c r="AG3" s="601" t="s">
        <v>109</v>
      </c>
      <c r="AH3" s="601" t="s">
        <v>110</v>
      </c>
      <c r="AI3" s="601" t="s">
        <v>111</v>
      </c>
      <c r="AJ3" s="607" t="s">
        <v>112</v>
      </c>
      <c r="AK3" s="51"/>
      <c r="AL3" s="597" t="s">
        <v>113</v>
      </c>
      <c r="AM3" s="601" t="s">
        <v>114</v>
      </c>
      <c r="AN3" s="601" t="s">
        <v>115</v>
      </c>
      <c r="AO3" s="601" t="s">
        <v>116</v>
      </c>
      <c r="AP3" s="601" t="s">
        <v>117</v>
      </c>
      <c r="AQ3" s="599" t="s">
        <v>118</v>
      </c>
      <c r="AR3" s="597" t="s">
        <v>119</v>
      </c>
      <c r="AS3" s="599" t="s">
        <v>120</v>
      </c>
      <c r="AT3" s="584" t="s">
        <v>121</v>
      </c>
      <c r="AU3" s="585"/>
      <c r="AV3" s="585"/>
      <c r="AW3" s="585"/>
      <c r="AX3" s="585"/>
      <c r="AY3" s="585"/>
      <c r="AZ3" s="585"/>
      <c r="BA3" s="585"/>
      <c r="BB3" s="585"/>
      <c r="BC3" s="585"/>
      <c r="BD3" s="586"/>
      <c r="BE3" s="586"/>
      <c r="BF3" s="587"/>
      <c r="BG3" s="588" t="s">
        <v>122</v>
      </c>
      <c r="BH3" s="45"/>
      <c r="BI3" s="45"/>
      <c r="BJ3" s="45" t="s">
        <v>123</v>
      </c>
      <c r="BK3" s="45"/>
      <c r="BL3" s="45" t="s">
        <v>124</v>
      </c>
      <c r="BM3" s="45"/>
      <c r="BN3" s="45" t="s">
        <v>125</v>
      </c>
      <c r="BO3" s="45" t="s">
        <v>126</v>
      </c>
      <c r="BP3" s="45" t="s">
        <v>127</v>
      </c>
      <c r="BQ3" s="45"/>
      <c r="BR3" s="45"/>
      <c r="BS3" s="45"/>
      <c r="BT3" s="45"/>
      <c r="BU3" s="45"/>
      <c r="BV3" s="45"/>
      <c r="BW3" s="45"/>
      <c r="BX3" s="45"/>
      <c r="BY3" s="45"/>
      <c r="BZ3" s="45"/>
      <c r="CA3" s="45"/>
      <c r="CB3" s="45"/>
      <c r="CC3" s="45"/>
      <c r="CD3" s="45"/>
      <c r="CE3" s="45"/>
      <c r="CF3" s="45"/>
      <c r="CG3" s="45"/>
      <c r="CH3" s="45"/>
      <c r="CI3" s="45"/>
      <c r="CJ3" s="45"/>
      <c r="CK3" s="45"/>
      <c r="CL3" s="45"/>
      <c r="CM3" s="45"/>
      <c r="CN3" s="45"/>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2"/>
      <c r="DR3" s="52"/>
      <c r="DS3" s="52"/>
      <c r="DT3" s="52"/>
      <c r="DU3" s="52"/>
      <c r="DV3" s="52"/>
      <c r="DW3" s="52"/>
      <c r="DX3" s="52"/>
      <c r="DY3" s="52"/>
      <c r="DZ3" s="52"/>
      <c r="EA3" s="52"/>
      <c r="EB3" s="52"/>
      <c r="EC3" s="52"/>
      <c r="ED3" s="52"/>
      <c r="EE3" s="52"/>
      <c r="EF3" s="52"/>
      <c r="EG3" s="52"/>
      <c r="EH3" s="52"/>
      <c r="EI3" s="52"/>
      <c r="EJ3" s="52"/>
      <c r="EK3" s="52"/>
      <c r="EL3" s="52"/>
      <c r="EM3" s="52"/>
      <c r="EN3" s="52"/>
      <c r="EO3" s="52"/>
      <c r="EP3" s="52"/>
      <c r="EQ3" s="52"/>
      <c r="ER3" s="52"/>
      <c r="ES3" s="52"/>
      <c r="ET3" s="52"/>
      <c r="EU3" s="52"/>
      <c r="EV3" s="52"/>
      <c r="EW3" s="52"/>
      <c r="EX3" s="52"/>
      <c r="EY3" s="52"/>
      <c r="EZ3" s="52"/>
      <c r="FA3" s="52"/>
      <c r="FB3" s="52"/>
      <c r="FC3" s="52"/>
      <c r="FD3" s="52"/>
      <c r="FE3" s="52"/>
      <c r="FF3" s="52"/>
      <c r="FG3" s="52"/>
      <c r="FH3" s="52"/>
      <c r="FI3" s="52"/>
      <c r="FJ3" s="52"/>
      <c r="FK3" s="52"/>
      <c r="FL3" s="52"/>
      <c r="FM3" s="52"/>
      <c r="FN3" s="52"/>
      <c r="FO3" s="52"/>
      <c r="FP3" s="52"/>
      <c r="FQ3" s="52"/>
      <c r="FR3" s="52"/>
      <c r="FS3" s="52"/>
      <c r="FT3" s="52"/>
      <c r="FU3" s="52"/>
      <c r="FV3" s="52"/>
      <c r="FW3" s="52"/>
      <c r="FX3" s="52"/>
      <c r="FY3" s="52"/>
      <c r="FZ3" s="52"/>
      <c r="GA3" s="52"/>
      <c r="GB3" s="52"/>
      <c r="GC3" s="52"/>
      <c r="GD3" s="52"/>
      <c r="GE3" s="52"/>
      <c r="GF3" s="52"/>
      <c r="GG3" s="52"/>
      <c r="GH3" s="52"/>
      <c r="GI3" s="52"/>
      <c r="GJ3" s="52"/>
      <c r="GK3" s="52"/>
      <c r="GL3" s="52"/>
      <c r="GM3" s="52"/>
      <c r="GN3" s="52"/>
      <c r="GO3" s="52"/>
      <c r="GP3" s="52"/>
      <c r="GQ3" s="52"/>
      <c r="GR3" s="52"/>
      <c r="GS3" s="52"/>
      <c r="GT3" s="52"/>
      <c r="GU3" s="52"/>
      <c r="GV3" s="52"/>
      <c r="GW3" s="52"/>
      <c r="GX3" s="52"/>
      <c r="GY3" s="52"/>
      <c r="GZ3" s="52"/>
      <c r="HA3" s="52"/>
      <c r="HB3" s="52"/>
      <c r="HC3" s="52"/>
      <c r="HD3" s="52"/>
      <c r="HE3" s="52"/>
      <c r="HF3" s="52"/>
      <c r="HG3" s="52"/>
      <c r="HH3" s="52"/>
      <c r="HI3" s="52"/>
      <c r="HJ3" s="52"/>
      <c r="HK3" s="52"/>
      <c r="HL3" s="52"/>
      <c r="HM3" s="52"/>
      <c r="HN3" s="52"/>
      <c r="HO3" s="52"/>
      <c r="HP3" s="52"/>
      <c r="HQ3" s="52"/>
      <c r="HR3" s="52"/>
      <c r="HS3" s="52"/>
      <c r="HT3" s="52"/>
      <c r="HU3" s="52"/>
      <c r="HV3" s="52"/>
      <c r="HW3" s="52"/>
      <c r="HX3" s="52"/>
      <c r="HY3" s="52"/>
      <c r="HZ3" s="52"/>
      <c r="IA3" s="52"/>
      <c r="IB3" s="52"/>
      <c r="IC3" s="52"/>
      <c r="ID3" s="52"/>
      <c r="IE3" s="52"/>
      <c r="IF3" s="52"/>
      <c r="IG3" s="52"/>
      <c r="IH3" s="52"/>
      <c r="II3" s="52"/>
      <c r="IJ3" s="52"/>
      <c r="IK3" s="52"/>
      <c r="IL3" s="52"/>
      <c r="IM3" s="52"/>
      <c r="IN3" s="52"/>
      <c r="IO3" s="52"/>
      <c r="IP3" s="52"/>
      <c r="IQ3" s="52"/>
      <c r="IR3" s="52"/>
      <c r="IS3" s="52"/>
      <c r="IT3" s="52"/>
      <c r="IU3" s="52"/>
      <c r="IV3" s="52"/>
      <c r="IW3" s="52"/>
      <c r="IX3" s="52"/>
      <c r="IY3" s="52"/>
      <c r="IZ3" s="52"/>
      <c r="JA3" s="52"/>
      <c r="JB3" s="52"/>
      <c r="JC3" s="52"/>
      <c r="JD3" s="52"/>
      <c r="JE3" s="52"/>
      <c r="JF3" s="52"/>
      <c r="JG3" s="52"/>
      <c r="JH3" s="52"/>
      <c r="JI3" s="52"/>
      <c r="JJ3" s="52"/>
      <c r="JK3" s="52"/>
      <c r="JL3" s="52"/>
      <c r="JM3" s="52"/>
      <c r="JN3" s="52"/>
      <c r="JO3" s="52"/>
      <c r="JP3" s="52"/>
      <c r="JQ3" s="52"/>
      <c r="JR3" s="52"/>
      <c r="JS3" s="52"/>
      <c r="JT3" s="52"/>
      <c r="JU3" s="52"/>
      <c r="JV3" s="52"/>
      <c r="JW3" s="52"/>
      <c r="JX3" s="52"/>
      <c r="JY3" s="52"/>
      <c r="JZ3" s="52"/>
      <c r="KA3" s="52"/>
      <c r="KB3" s="52"/>
      <c r="KC3" s="52"/>
      <c r="KD3" s="52"/>
      <c r="KE3" s="52"/>
      <c r="KF3" s="52"/>
      <c r="KG3" s="52"/>
      <c r="KH3" s="52"/>
      <c r="KI3" s="52"/>
      <c r="KJ3" s="52"/>
      <c r="KK3" s="52"/>
      <c r="KL3" s="52"/>
      <c r="KM3" s="52"/>
      <c r="KN3" s="52"/>
      <c r="KO3" s="52"/>
      <c r="KP3" s="52"/>
      <c r="KQ3" s="52"/>
      <c r="KR3" s="52"/>
      <c r="KS3" s="52"/>
      <c r="KT3" s="52"/>
      <c r="KU3" s="52"/>
      <c r="KV3" s="52"/>
      <c r="KW3" s="52"/>
      <c r="KX3" s="52"/>
      <c r="KY3" s="52"/>
      <c r="KZ3" s="52"/>
      <c r="LA3" s="52"/>
      <c r="LB3" s="52"/>
      <c r="LC3" s="52"/>
      <c r="LD3" s="52"/>
      <c r="LE3" s="52"/>
      <c r="LF3" s="52"/>
      <c r="LG3" s="52"/>
      <c r="LH3" s="52"/>
      <c r="LI3" s="52"/>
      <c r="LJ3" s="52"/>
      <c r="LK3" s="52"/>
      <c r="LL3" s="52"/>
      <c r="LM3" s="52"/>
      <c r="LN3" s="52"/>
      <c r="LO3" s="52"/>
      <c r="LP3" s="52"/>
      <c r="LQ3" s="52"/>
      <c r="LR3" s="52"/>
      <c r="LS3" s="52"/>
      <c r="LT3" s="52"/>
      <c r="LU3" s="52"/>
      <c r="LV3" s="52"/>
      <c r="LW3" s="52"/>
      <c r="LX3" s="52"/>
      <c r="LY3" s="52"/>
      <c r="LZ3" s="52"/>
      <c r="MA3" s="52"/>
      <c r="MB3" s="52"/>
      <c r="MC3" s="52"/>
      <c r="MD3" s="52"/>
      <c r="ME3" s="52"/>
      <c r="MF3" s="52"/>
      <c r="MG3" s="52"/>
      <c r="MH3" s="52"/>
      <c r="MI3" s="52"/>
      <c r="MJ3" s="52"/>
      <c r="MK3" s="52"/>
      <c r="ML3" s="52"/>
      <c r="MM3" s="52"/>
      <c r="MN3" s="52"/>
      <c r="MO3" s="52"/>
      <c r="MP3" s="52"/>
      <c r="MQ3" s="52"/>
      <c r="MR3" s="52"/>
      <c r="MS3" s="52"/>
      <c r="MT3" s="52"/>
      <c r="MU3" s="52"/>
      <c r="MV3" s="52"/>
      <c r="MW3" s="52"/>
      <c r="MX3" s="52"/>
      <c r="MY3" s="52"/>
      <c r="MZ3" s="52"/>
      <c r="NA3" s="52"/>
      <c r="NB3" s="52"/>
      <c r="NC3" s="52"/>
      <c r="ND3" s="52"/>
      <c r="NE3" s="52"/>
      <c r="NF3" s="52"/>
      <c r="NG3" s="52"/>
      <c r="NH3" s="52"/>
      <c r="NI3" s="52"/>
      <c r="NJ3" s="52"/>
      <c r="NK3" s="52"/>
      <c r="NL3" s="52"/>
      <c r="NM3" s="52"/>
      <c r="NN3" s="52"/>
      <c r="NO3" s="52"/>
      <c r="NP3" s="52"/>
      <c r="NQ3" s="52"/>
      <c r="NR3" s="52"/>
      <c r="NS3" s="52"/>
      <c r="NT3" s="52"/>
      <c r="NU3" s="52"/>
      <c r="NV3" s="52"/>
      <c r="NW3" s="52"/>
      <c r="NX3" s="52"/>
      <c r="NY3" s="52"/>
      <c r="NZ3" s="52"/>
      <c r="OA3" s="52"/>
      <c r="OB3" s="52"/>
      <c r="OC3" s="52"/>
      <c r="OD3" s="52"/>
      <c r="OE3" s="52"/>
      <c r="OF3" s="52"/>
      <c r="OG3" s="52"/>
      <c r="OH3" s="52"/>
      <c r="OI3" s="52"/>
      <c r="OJ3" s="52"/>
      <c r="OK3" s="52"/>
      <c r="OL3" s="52"/>
      <c r="OM3" s="52"/>
      <c r="ON3" s="52"/>
      <c r="OO3" s="52"/>
      <c r="OP3" s="52"/>
      <c r="OQ3" s="52"/>
      <c r="OR3" s="52"/>
      <c r="OS3" s="52"/>
      <c r="OT3" s="52"/>
      <c r="OU3" s="52"/>
      <c r="OV3" s="52"/>
      <c r="OW3" s="52"/>
      <c r="OX3" s="52"/>
      <c r="OY3" s="52"/>
      <c r="OZ3" s="52"/>
      <c r="PA3" s="52"/>
      <c r="PB3" s="52"/>
      <c r="PC3" s="52"/>
      <c r="PD3" s="52"/>
      <c r="PE3" s="52"/>
      <c r="PF3" s="52"/>
      <c r="PG3" s="52"/>
      <c r="PH3" s="52"/>
      <c r="PI3" s="52"/>
      <c r="PJ3" s="52"/>
      <c r="PK3" s="52"/>
      <c r="PL3" s="52"/>
      <c r="PM3" s="52"/>
      <c r="PN3" s="52"/>
      <c r="PO3" s="52"/>
      <c r="PP3" s="52"/>
      <c r="PQ3" s="52"/>
      <c r="PR3" s="52"/>
      <c r="PS3" s="52"/>
      <c r="PT3" s="52"/>
      <c r="PU3" s="52"/>
      <c r="PV3" s="52"/>
      <c r="PW3" s="52"/>
      <c r="PX3" s="52"/>
      <c r="PY3" s="52"/>
      <c r="PZ3" s="52"/>
      <c r="QA3" s="52"/>
      <c r="QB3" s="52"/>
      <c r="QC3" s="52"/>
      <c r="QD3" s="52"/>
      <c r="QE3" s="52"/>
      <c r="QF3" s="52"/>
      <c r="QG3" s="52"/>
      <c r="QH3" s="52"/>
      <c r="QI3" s="52"/>
      <c r="QJ3" s="52"/>
      <c r="QK3" s="52"/>
      <c r="QL3" s="52"/>
      <c r="QM3" s="52"/>
      <c r="QN3" s="52"/>
      <c r="QO3" s="52"/>
      <c r="QP3" s="52"/>
      <c r="QQ3" s="52"/>
      <c r="QR3" s="52"/>
      <c r="QS3" s="52"/>
      <c r="QT3" s="52"/>
      <c r="QU3" s="52"/>
      <c r="QV3" s="52"/>
      <c r="QW3" s="52"/>
      <c r="QX3" s="52"/>
      <c r="QY3" s="52"/>
      <c r="QZ3" s="52"/>
      <c r="RA3" s="52"/>
      <c r="RB3" s="52"/>
      <c r="RC3" s="52"/>
      <c r="RD3" s="52"/>
      <c r="RE3" s="52"/>
      <c r="RF3" s="52"/>
      <c r="RG3" s="52"/>
      <c r="RH3" s="52"/>
      <c r="RI3" s="52"/>
      <c r="RJ3" s="52"/>
      <c r="RK3" s="52"/>
      <c r="RL3" s="52"/>
      <c r="RM3" s="52"/>
      <c r="RN3" s="52"/>
      <c r="RO3" s="52"/>
      <c r="RP3" s="52"/>
      <c r="RQ3" s="52"/>
      <c r="RR3" s="52"/>
      <c r="RS3" s="52"/>
      <c r="RT3" s="52"/>
      <c r="RU3" s="52"/>
      <c r="RV3" s="52"/>
      <c r="RW3" s="52"/>
      <c r="RX3" s="52"/>
      <c r="RY3" s="52"/>
      <c r="RZ3" s="52"/>
      <c r="SA3" s="52"/>
      <c r="SB3" s="52"/>
      <c r="SC3" s="52"/>
      <c r="SD3" s="52"/>
      <c r="SE3" s="52"/>
      <c r="SF3" s="52"/>
      <c r="SG3" s="52"/>
      <c r="SH3" s="52"/>
      <c r="SI3" s="52"/>
      <c r="SJ3" s="52"/>
      <c r="SK3" s="52"/>
      <c r="SL3" s="52"/>
      <c r="SM3" s="52"/>
      <c r="SN3" s="52"/>
      <c r="SO3" s="52"/>
      <c r="SP3" s="52"/>
      <c r="SQ3" s="52"/>
      <c r="SR3" s="52"/>
      <c r="SS3" s="52"/>
      <c r="ST3" s="52"/>
      <c r="SU3" s="52"/>
      <c r="SV3" s="52"/>
      <c r="SW3" s="52"/>
      <c r="SX3" s="52"/>
      <c r="SY3" s="52"/>
      <c r="SZ3" s="52"/>
      <c r="TA3" s="52"/>
      <c r="TB3" s="52"/>
      <c r="TC3" s="52"/>
      <c r="TD3" s="52"/>
      <c r="TE3" s="52"/>
      <c r="TF3" s="52"/>
      <c r="TG3" s="52"/>
      <c r="TH3" s="52"/>
      <c r="TI3" s="52"/>
      <c r="TJ3" s="52"/>
      <c r="TK3" s="52"/>
      <c r="TL3" s="52"/>
      <c r="TM3" s="52"/>
      <c r="TN3" s="52"/>
      <c r="TO3" s="52"/>
      <c r="TP3" s="52"/>
      <c r="TQ3" s="52"/>
      <c r="TR3" s="52"/>
      <c r="TS3" s="52"/>
      <c r="TT3" s="52"/>
      <c r="TU3" s="52"/>
      <c r="TV3" s="52"/>
      <c r="TW3" s="52"/>
      <c r="TX3" s="52"/>
      <c r="TY3" s="52"/>
      <c r="TZ3" s="52"/>
      <c r="UA3" s="52"/>
      <c r="UB3" s="52"/>
      <c r="UC3" s="52"/>
      <c r="UD3" s="52"/>
      <c r="UE3" s="52"/>
      <c r="UF3" s="52"/>
      <c r="UG3" s="52"/>
      <c r="UH3" s="52"/>
      <c r="UI3" s="52"/>
      <c r="UJ3" s="52"/>
      <c r="UK3" s="52"/>
      <c r="UL3" s="52"/>
      <c r="UM3" s="52"/>
      <c r="UN3" s="52"/>
      <c r="UO3" s="52"/>
      <c r="UP3" s="52"/>
      <c r="UQ3" s="52"/>
      <c r="UR3" s="52"/>
      <c r="US3" s="52"/>
      <c r="UT3" s="52"/>
      <c r="UU3" s="52"/>
      <c r="UV3" s="52"/>
    </row>
    <row r="4" spans="1:568" s="53" customFormat="1" ht="26.25" thickBot="1" x14ac:dyDescent="0.25">
      <c r="A4" s="598"/>
      <c r="B4" s="615"/>
      <c r="C4" s="602"/>
      <c r="D4" s="602"/>
      <c r="E4" s="600"/>
      <c r="F4" s="54">
        <v>1</v>
      </c>
      <c r="G4" s="55">
        <v>2</v>
      </c>
      <c r="H4" s="55">
        <v>3</v>
      </c>
      <c r="I4" s="55">
        <v>4</v>
      </c>
      <c r="J4" s="55">
        <v>5</v>
      </c>
      <c r="K4" s="56">
        <v>6</v>
      </c>
      <c r="L4" s="55">
        <v>7</v>
      </c>
      <c r="M4" s="55">
        <v>8</v>
      </c>
      <c r="N4" s="55">
        <v>9</v>
      </c>
      <c r="O4" s="55">
        <v>10</v>
      </c>
      <c r="P4" s="55">
        <v>11</v>
      </c>
      <c r="Q4" s="57">
        <v>12</v>
      </c>
      <c r="R4" s="620"/>
      <c r="S4" s="598"/>
      <c r="T4" s="604"/>
      <c r="U4" s="606"/>
      <c r="V4" s="602"/>
      <c r="W4" s="602"/>
      <c r="X4" s="602"/>
      <c r="Y4" s="600"/>
      <c r="Z4" s="58" t="s">
        <v>128</v>
      </c>
      <c r="AA4" s="55" t="s">
        <v>129</v>
      </c>
      <c r="AB4" s="602"/>
      <c r="AC4" s="608"/>
      <c r="AD4" s="598"/>
      <c r="AE4" s="602"/>
      <c r="AF4" s="602"/>
      <c r="AG4" s="602"/>
      <c r="AH4" s="602"/>
      <c r="AI4" s="602"/>
      <c r="AJ4" s="608"/>
      <c r="AK4" s="59" t="s">
        <v>130</v>
      </c>
      <c r="AL4" s="598"/>
      <c r="AM4" s="602"/>
      <c r="AN4" s="602"/>
      <c r="AO4" s="602"/>
      <c r="AP4" s="602"/>
      <c r="AQ4" s="600"/>
      <c r="AR4" s="598"/>
      <c r="AS4" s="600"/>
      <c r="AT4" s="60">
        <v>2012</v>
      </c>
      <c r="AU4" s="61">
        <v>2013</v>
      </c>
      <c r="AV4" s="61">
        <v>2014</v>
      </c>
      <c r="AW4" s="61">
        <v>2015</v>
      </c>
      <c r="AX4" s="61">
        <v>2016</v>
      </c>
      <c r="AY4" s="61">
        <v>2017</v>
      </c>
      <c r="AZ4" s="61">
        <v>2018</v>
      </c>
      <c r="BA4" s="61">
        <v>2019</v>
      </c>
      <c r="BB4" s="61">
        <v>2020</v>
      </c>
      <c r="BC4" s="61">
        <v>2021</v>
      </c>
      <c r="BD4" s="61">
        <v>2022</v>
      </c>
      <c r="BE4" s="61" t="s">
        <v>131</v>
      </c>
      <c r="BF4" s="62" t="s">
        <v>132</v>
      </c>
      <c r="BG4" s="589"/>
      <c r="BH4" s="45"/>
      <c r="BI4" s="45"/>
      <c r="BJ4" s="45" t="s">
        <v>133</v>
      </c>
      <c r="BK4" s="45"/>
      <c r="BL4" s="45" t="s">
        <v>134</v>
      </c>
      <c r="BM4" s="45"/>
      <c r="BN4" s="45" t="s">
        <v>135</v>
      </c>
      <c r="BO4" s="45" t="s">
        <v>136</v>
      </c>
      <c r="BP4" s="45" t="s">
        <v>137</v>
      </c>
      <c r="BQ4" s="45"/>
      <c r="BR4" s="45"/>
      <c r="BS4" s="45"/>
      <c r="BT4" s="45"/>
      <c r="BU4" s="45"/>
      <c r="BV4" s="45"/>
      <c r="BW4" s="45"/>
      <c r="BX4" s="45"/>
      <c r="BY4" s="45"/>
      <c r="BZ4" s="45"/>
      <c r="CA4" s="45"/>
      <c r="CB4" s="45"/>
      <c r="CC4" s="45"/>
      <c r="CD4" s="45"/>
      <c r="CE4" s="45"/>
      <c r="CF4" s="45"/>
      <c r="CG4" s="45"/>
      <c r="CH4" s="45"/>
      <c r="CI4" s="45"/>
      <c r="CJ4" s="45"/>
      <c r="CK4" s="45"/>
      <c r="CL4" s="45"/>
      <c r="CM4" s="45"/>
      <c r="CN4" s="45"/>
      <c r="CO4" s="52"/>
      <c r="CP4" s="52"/>
      <c r="CQ4" s="52"/>
      <c r="CR4" s="52"/>
      <c r="CS4" s="52"/>
      <c r="CT4" s="52"/>
      <c r="CU4" s="52"/>
      <c r="CV4" s="52"/>
      <c r="CW4" s="52"/>
      <c r="CX4" s="52"/>
      <c r="CY4" s="52"/>
      <c r="CZ4" s="52"/>
      <c r="DA4" s="52"/>
      <c r="DB4" s="52"/>
      <c r="DC4" s="52"/>
      <c r="DD4" s="52"/>
      <c r="DE4" s="52"/>
      <c r="DF4" s="52"/>
      <c r="DG4" s="52"/>
      <c r="DH4" s="52"/>
      <c r="DI4" s="52"/>
      <c r="DJ4" s="52"/>
      <c r="DK4" s="52"/>
      <c r="DL4" s="52"/>
      <c r="DM4" s="52"/>
      <c r="DN4" s="52"/>
      <c r="DO4" s="52"/>
      <c r="DP4" s="52"/>
      <c r="DQ4" s="52"/>
      <c r="DR4" s="52"/>
      <c r="DS4" s="52"/>
      <c r="DT4" s="52"/>
      <c r="DU4" s="52"/>
      <c r="DV4" s="52"/>
      <c r="DW4" s="52"/>
      <c r="DX4" s="52"/>
      <c r="DY4" s="52"/>
      <c r="DZ4" s="52"/>
      <c r="EA4" s="52"/>
      <c r="EB4" s="52"/>
      <c r="EC4" s="52"/>
      <c r="ED4" s="52"/>
      <c r="EE4" s="52"/>
      <c r="EF4" s="52"/>
      <c r="EG4" s="52"/>
      <c r="EH4" s="52"/>
      <c r="EI4" s="52"/>
      <c r="EJ4" s="52"/>
      <c r="EK4" s="52"/>
      <c r="EL4" s="52"/>
      <c r="EM4" s="52"/>
      <c r="EN4" s="52"/>
      <c r="EO4" s="52"/>
      <c r="EP4" s="52"/>
      <c r="EQ4" s="52"/>
      <c r="ER4" s="52"/>
      <c r="ES4" s="52"/>
      <c r="ET4" s="52"/>
      <c r="EU4" s="52"/>
      <c r="EV4" s="52"/>
      <c r="EW4" s="52"/>
      <c r="EX4" s="52"/>
      <c r="EY4" s="52"/>
      <c r="EZ4" s="52"/>
      <c r="FA4" s="52"/>
      <c r="FB4" s="52"/>
      <c r="FC4" s="52"/>
      <c r="FD4" s="52"/>
      <c r="FE4" s="52"/>
      <c r="FF4" s="52"/>
      <c r="FG4" s="52"/>
      <c r="FH4" s="52"/>
      <c r="FI4" s="52"/>
      <c r="FJ4" s="52"/>
      <c r="FK4" s="52"/>
      <c r="FL4" s="52"/>
      <c r="FM4" s="52"/>
      <c r="FN4" s="52"/>
      <c r="FO4" s="52"/>
      <c r="FP4" s="52"/>
      <c r="FQ4" s="52"/>
      <c r="FR4" s="52"/>
      <c r="FS4" s="52"/>
      <c r="FT4" s="52"/>
      <c r="FU4" s="52"/>
      <c r="FV4" s="52"/>
      <c r="FW4" s="52"/>
      <c r="FX4" s="52"/>
      <c r="FY4" s="52"/>
      <c r="FZ4" s="52"/>
      <c r="GA4" s="52"/>
      <c r="GB4" s="52"/>
      <c r="GC4" s="52"/>
      <c r="GD4" s="52"/>
      <c r="GE4" s="52"/>
      <c r="GF4" s="52"/>
      <c r="GG4" s="52"/>
      <c r="GH4" s="52"/>
      <c r="GI4" s="52"/>
      <c r="GJ4" s="52"/>
      <c r="GK4" s="52"/>
      <c r="GL4" s="52"/>
      <c r="GM4" s="52"/>
      <c r="GN4" s="52"/>
      <c r="GO4" s="52"/>
      <c r="GP4" s="52"/>
      <c r="GQ4" s="52"/>
      <c r="GR4" s="52"/>
      <c r="GS4" s="52"/>
      <c r="GT4" s="52"/>
      <c r="GU4" s="52"/>
      <c r="GV4" s="52"/>
      <c r="GW4" s="52"/>
      <c r="GX4" s="52"/>
      <c r="GY4" s="52"/>
      <c r="GZ4" s="52"/>
      <c r="HA4" s="52"/>
      <c r="HB4" s="52"/>
      <c r="HC4" s="52"/>
      <c r="HD4" s="52"/>
      <c r="HE4" s="52"/>
      <c r="HF4" s="52"/>
      <c r="HG4" s="52"/>
      <c r="HH4" s="52"/>
      <c r="HI4" s="52"/>
      <c r="HJ4" s="52"/>
      <c r="HK4" s="52"/>
      <c r="HL4" s="52"/>
      <c r="HM4" s="52"/>
      <c r="HN4" s="52"/>
      <c r="HO4" s="52"/>
      <c r="HP4" s="52"/>
      <c r="HQ4" s="52"/>
      <c r="HR4" s="52"/>
      <c r="HS4" s="52"/>
      <c r="HT4" s="52"/>
      <c r="HU4" s="52"/>
      <c r="HV4" s="52"/>
      <c r="HW4" s="52"/>
      <c r="HX4" s="52"/>
      <c r="HY4" s="52"/>
      <c r="HZ4" s="52"/>
      <c r="IA4" s="52"/>
      <c r="IB4" s="52"/>
      <c r="IC4" s="52"/>
      <c r="ID4" s="52"/>
      <c r="IE4" s="52"/>
      <c r="IF4" s="52"/>
      <c r="IG4" s="52"/>
      <c r="IH4" s="52"/>
      <c r="II4" s="52"/>
      <c r="IJ4" s="52"/>
      <c r="IK4" s="52"/>
      <c r="IL4" s="52"/>
      <c r="IM4" s="52"/>
      <c r="IN4" s="52"/>
      <c r="IO4" s="52"/>
      <c r="IP4" s="52"/>
      <c r="IQ4" s="52"/>
      <c r="IR4" s="52"/>
      <c r="IS4" s="52"/>
      <c r="IT4" s="52"/>
      <c r="IU4" s="52"/>
      <c r="IV4" s="52"/>
      <c r="IW4" s="52"/>
      <c r="IX4" s="52"/>
      <c r="IY4" s="52"/>
      <c r="IZ4" s="52"/>
      <c r="JA4" s="52"/>
      <c r="JB4" s="52"/>
      <c r="JC4" s="52"/>
      <c r="JD4" s="52"/>
      <c r="JE4" s="52"/>
      <c r="JF4" s="52"/>
      <c r="JG4" s="52"/>
      <c r="JH4" s="52"/>
      <c r="JI4" s="52"/>
      <c r="JJ4" s="52"/>
      <c r="JK4" s="52"/>
      <c r="JL4" s="52"/>
      <c r="JM4" s="52"/>
      <c r="JN4" s="52"/>
      <c r="JO4" s="52"/>
      <c r="JP4" s="52"/>
      <c r="JQ4" s="52"/>
      <c r="JR4" s="52"/>
      <c r="JS4" s="52"/>
      <c r="JT4" s="52"/>
      <c r="JU4" s="52"/>
      <c r="JV4" s="52"/>
      <c r="JW4" s="52"/>
      <c r="JX4" s="52"/>
      <c r="JY4" s="52"/>
      <c r="JZ4" s="52"/>
      <c r="KA4" s="52"/>
      <c r="KB4" s="52"/>
      <c r="KC4" s="52"/>
      <c r="KD4" s="52"/>
      <c r="KE4" s="52"/>
      <c r="KF4" s="52"/>
      <c r="KG4" s="52"/>
      <c r="KH4" s="52"/>
      <c r="KI4" s="52"/>
      <c r="KJ4" s="52"/>
      <c r="KK4" s="52"/>
      <c r="KL4" s="52"/>
      <c r="KM4" s="52"/>
      <c r="KN4" s="52"/>
      <c r="KO4" s="52"/>
      <c r="KP4" s="52"/>
      <c r="KQ4" s="52"/>
      <c r="KR4" s="52"/>
      <c r="KS4" s="52"/>
      <c r="KT4" s="52"/>
      <c r="KU4" s="52"/>
      <c r="KV4" s="52"/>
      <c r="KW4" s="52"/>
      <c r="KX4" s="52"/>
      <c r="KY4" s="52"/>
      <c r="KZ4" s="52"/>
      <c r="LA4" s="52"/>
      <c r="LB4" s="52"/>
      <c r="LC4" s="52"/>
      <c r="LD4" s="52"/>
      <c r="LE4" s="52"/>
      <c r="LF4" s="52"/>
      <c r="LG4" s="52"/>
      <c r="LH4" s="52"/>
      <c r="LI4" s="52"/>
      <c r="LJ4" s="52"/>
      <c r="LK4" s="52"/>
      <c r="LL4" s="52"/>
      <c r="LM4" s="52"/>
      <c r="LN4" s="52"/>
      <c r="LO4" s="52"/>
      <c r="LP4" s="52"/>
      <c r="LQ4" s="52"/>
      <c r="LR4" s="52"/>
      <c r="LS4" s="52"/>
      <c r="LT4" s="52"/>
      <c r="LU4" s="52"/>
      <c r="LV4" s="52"/>
      <c r="LW4" s="52"/>
      <c r="LX4" s="52"/>
      <c r="LY4" s="52"/>
      <c r="LZ4" s="52"/>
      <c r="MA4" s="52"/>
      <c r="MB4" s="52"/>
      <c r="MC4" s="52"/>
      <c r="MD4" s="52"/>
      <c r="ME4" s="52"/>
      <c r="MF4" s="52"/>
      <c r="MG4" s="52"/>
      <c r="MH4" s="52"/>
      <c r="MI4" s="52"/>
      <c r="MJ4" s="52"/>
      <c r="MK4" s="52"/>
      <c r="ML4" s="52"/>
      <c r="MM4" s="52"/>
      <c r="MN4" s="52"/>
      <c r="MO4" s="52"/>
      <c r="MP4" s="52"/>
      <c r="MQ4" s="52"/>
      <c r="MR4" s="52"/>
      <c r="MS4" s="52"/>
      <c r="MT4" s="52"/>
      <c r="MU4" s="52"/>
      <c r="MV4" s="52"/>
      <c r="MW4" s="52"/>
      <c r="MX4" s="52"/>
      <c r="MY4" s="52"/>
      <c r="MZ4" s="52"/>
      <c r="NA4" s="52"/>
      <c r="NB4" s="52"/>
      <c r="NC4" s="52"/>
      <c r="ND4" s="52"/>
      <c r="NE4" s="52"/>
      <c r="NF4" s="52"/>
      <c r="NG4" s="52"/>
      <c r="NH4" s="52"/>
      <c r="NI4" s="52"/>
      <c r="NJ4" s="52"/>
      <c r="NK4" s="52"/>
      <c r="NL4" s="52"/>
      <c r="NM4" s="52"/>
      <c r="NN4" s="52"/>
      <c r="NO4" s="52"/>
      <c r="NP4" s="52"/>
      <c r="NQ4" s="52"/>
      <c r="NR4" s="52"/>
      <c r="NS4" s="52"/>
      <c r="NT4" s="52"/>
      <c r="NU4" s="52"/>
      <c r="NV4" s="52"/>
      <c r="NW4" s="52"/>
      <c r="NX4" s="52"/>
      <c r="NY4" s="52"/>
      <c r="NZ4" s="52"/>
      <c r="OA4" s="52"/>
      <c r="OB4" s="52"/>
      <c r="OC4" s="52"/>
      <c r="OD4" s="52"/>
      <c r="OE4" s="52"/>
      <c r="OF4" s="52"/>
      <c r="OG4" s="52"/>
      <c r="OH4" s="52"/>
      <c r="OI4" s="52"/>
      <c r="OJ4" s="52"/>
      <c r="OK4" s="52"/>
      <c r="OL4" s="52"/>
      <c r="OM4" s="52"/>
      <c r="ON4" s="52"/>
      <c r="OO4" s="52"/>
      <c r="OP4" s="52"/>
      <c r="OQ4" s="52"/>
      <c r="OR4" s="52"/>
      <c r="OS4" s="52"/>
      <c r="OT4" s="52"/>
      <c r="OU4" s="52"/>
      <c r="OV4" s="52"/>
      <c r="OW4" s="52"/>
      <c r="OX4" s="52"/>
      <c r="OY4" s="52"/>
      <c r="OZ4" s="52"/>
      <c r="PA4" s="52"/>
      <c r="PB4" s="52"/>
      <c r="PC4" s="52"/>
      <c r="PD4" s="52"/>
      <c r="PE4" s="52"/>
      <c r="PF4" s="52"/>
      <c r="PG4" s="52"/>
      <c r="PH4" s="52"/>
      <c r="PI4" s="52"/>
      <c r="PJ4" s="52"/>
      <c r="PK4" s="52"/>
      <c r="PL4" s="52"/>
      <c r="PM4" s="52"/>
      <c r="PN4" s="52"/>
      <c r="PO4" s="52"/>
      <c r="PP4" s="52"/>
      <c r="PQ4" s="52"/>
      <c r="PR4" s="52"/>
      <c r="PS4" s="52"/>
      <c r="PT4" s="52"/>
      <c r="PU4" s="52"/>
      <c r="PV4" s="52"/>
      <c r="PW4" s="52"/>
      <c r="PX4" s="52"/>
      <c r="PY4" s="52"/>
      <c r="PZ4" s="52"/>
      <c r="QA4" s="52"/>
      <c r="QB4" s="52"/>
      <c r="QC4" s="52"/>
      <c r="QD4" s="52"/>
      <c r="QE4" s="52"/>
      <c r="QF4" s="52"/>
      <c r="QG4" s="52"/>
      <c r="QH4" s="52"/>
      <c r="QI4" s="52"/>
      <c r="QJ4" s="52"/>
      <c r="QK4" s="52"/>
      <c r="QL4" s="52"/>
      <c r="QM4" s="52"/>
      <c r="QN4" s="52"/>
      <c r="QO4" s="52"/>
      <c r="QP4" s="52"/>
      <c r="QQ4" s="52"/>
      <c r="QR4" s="52"/>
      <c r="QS4" s="52"/>
      <c r="QT4" s="52"/>
      <c r="QU4" s="52"/>
      <c r="QV4" s="52"/>
      <c r="QW4" s="52"/>
      <c r="QX4" s="52"/>
      <c r="QY4" s="52"/>
      <c r="QZ4" s="52"/>
      <c r="RA4" s="52"/>
      <c r="RB4" s="52"/>
      <c r="RC4" s="52"/>
      <c r="RD4" s="52"/>
      <c r="RE4" s="52"/>
      <c r="RF4" s="52"/>
      <c r="RG4" s="52"/>
      <c r="RH4" s="52"/>
      <c r="RI4" s="52"/>
      <c r="RJ4" s="52"/>
      <c r="RK4" s="52"/>
      <c r="RL4" s="52"/>
      <c r="RM4" s="52"/>
      <c r="RN4" s="52"/>
      <c r="RO4" s="52"/>
      <c r="RP4" s="52"/>
      <c r="RQ4" s="52"/>
      <c r="RR4" s="52"/>
      <c r="RS4" s="52"/>
      <c r="RT4" s="52"/>
      <c r="RU4" s="52"/>
      <c r="RV4" s="52"/>
      <c r="RW4" s="52"/>
      <c r="RX4" s="52"/>
      <c r="RY4" s="52"/>
      <c r="RZ4" s="52"/>
      <c r="SA4" s="52"/>
      <c r="SB4" s="52"/>
      <c r="SC4" s="52"/>
      <c r="SD4" s="52"/>
      <c r="SE4" s="52"/>
      <c r="SF4" s="52"/>
      <c r="SG4" s="52"/>
      <c r="SH4" s="52"/>
      <c r="SI4" s="52"/>
      <c r="SJ4" s="52"/>
      <c r="SK4" s="52"/>
      <c r="SL4" s="52"/>
      <c r="SM4" s="52"/>
      <c r="SN4" s="52"/>
      <c r="SO4" s="52"/>
      <c r="SP4" s="52"/>
      <c r="SQ4" s="52"/>
      <c r="SR4" s="52"/>
      <c r="SS4" s="52"/>
      <c r="ST4" s="52"/>
      <c r="SU4" s="52"/>
      <c r="SV4" s="52"/>
      <c r="SW4" s="52"/>
      <c r="SX4" s="52"/>
      <c r="SY4" s="52"/>
      <c r="SZ4" s="52"/>
      <c r="TA4" s="52"/>
      <c r="TB4" s="52"/>
      <c r="TC4" s="52"/>
      <c r="TD4" s="52"/>
      <c r="TE4" s="52"/>
      <c r="TF4" s="52"/>
      <c r="TG4" s="52"/>
      <c r="TH4" s="52"/>
      <c r="TI4" s="52"/>
      <c r="TJ4" s="52"/>
      <c r="TK4" s="52"/>
      <c r="TL4" s="52"/>
      <c r="TM4" s="52"/>
      <c r="TN4" s="52"/>
      <c r="TO4" s="52"/>
      <c r="TP4" s="52"/>
      <c r="TQ4" s="52"/>
      <c r="TR4" s="52"/>
      <c r="TS4" s="52"/>
      <c r="TT4" s="52"/>
      <c r="TU4" s="52"/>
      <c r="TV4" s="52"/>
      <c r="TW4" s="52"/>
      <c r="TX4" s="52"/>
      <c r="TY4" s="52"/>
      <c r="TZ4" s="52"/>
      <c r="UA4" s="52"/>
      <c r="UB4" s="52"/>
      <c r="UC4" s="52"/>
      <c r="UD4" s="52"/>
      <c r="UE4" s="52"/>
      <c r="UF4" s="52"/>
      <c r="UG4" s="52"/>
      <c r="UH4" s="52"/>
      <c r="UI4" s="52"/>
      <c r="UJ4" s="52"/>
      <c r="UK4" s="52"/>
      <c r="UL4" s="52"/>
      <c r="UM4" s="52"/>
      <c r="UN4" s="52"/>
      <c r="UO4" s="52"/>
      <c r="UP4" s="52"/>
      <c r="UQ4" s="52"/>
      <c r="UR4" s="52"/>
      <c r="US4" s="52"/>
      <c r="UT4" s="52"/>
      <c r="UU4" s="52"/>
      <c r="UV4" s="52"/>
    </row>
    <row r="5" spans="1:568" x14ac:dyDescent="0.2">
      <c r="A5" s="63"/>
      <c r="B5" s="590"/>
      <c r="C5" s="64"/>
      <c r="D5" s="65"/>
      <c r="E5" s="66"/>
      <c r="F5" s="67"/>
      <c r="G5" s="65"/>
      <c r="H5" s="65"/>
      <c r="I5" s="68"/>
      <c r="J5" s="65"/>
      <c r="K5" s="65"/>
      <c r="L5" s="65"/>
      <c r="M5" s="65"/>
      <c r="N5" s="65"/>
      <c r="O5" s="65"/>
      <c r="P5" s="65"/>
      <c r="Q5" s="69"/>
      <c r="R5" s="592"/>
      <c r="S5" s="70"/>
      <c r="T5" s="71"/>
      <c r="U5" s="72"/>
      <c r="V5" s="73"/>
      <c r="W5" s="73"/>
      <c r="X5" s="74"/>
      <c r="Y5" s="75"/>
      <c r="Z5" s="76"/>
      <c r="AA5" s="77"/>
      <c r="AB5" s="77"/>
      <c r="AC5" s="78"/>
      <c r="AD5" s="79"/>
      <c r="AE5" s="80"/>
      <c r="AF5" s="81"/>
      <c r="AG5" s="80"/>
      <c r="AH5" s="81"/>
      <c r="AI5" s="81"/>
      <c r="AJ5" s="78"/>
      <c r="AK5" s="82"/>
      <c r="AL5" s="83"/>
      <c r="AM5" s="84"/>
      <c r="AN5" s="84"/>
      <c r="AO5" s="84"/>
      <c r="AP5" s="85"/>
      <c r="AQ5" s="86"/>
      <c r="AR5" s="87"/>
      <c r="AS5" s="88"/>
      <c r="AT5" s="89"/>
      <c r="AU5" s="1"/>
      <c r="AV5" s="1"/>
      <c r="AW5" s="1"/>
      <c r="AX5" s="1"/>
      <c r="AY5" s="1"/>
      <c r="AZ5" s="90"/>
      <c r="BA5" s="91"/>
      <c r="BB5" s="91"/>
      <c r="BC5" s="91"/>
      <c r="BD5" s="91"/>
      <c r="BE5" s="91"/>
      <c r="BF5" s="92"/>
      <c r="BG5" s="93"/>
    </row>
    <row r="6" spans="1:568" x14ac:dyDescent="0.2">
      <c r="A6" s="94"/>
      <c r="B6" s="591"/>
      <c r="C6" s="64"/>
      <c r="D6" s="65"/>
      <c r="E6" s="66"/>
      <c r="F6" s="67"/>
      <c r="G6" s="65"/>
      <c r="H6" s="65"/>
      <c r="I6" s="68"/>
      <c r="J6" s="65"/>
      <c r="K6" s="65"/>
      <c r="L6" s="65"/>
      <c r="M6" s="65"/>
      <c r="N6" s="65"/>
      <c r="O6" s="65"/>
      <c r="P6" s="65"/>
      <c r="Q6" s="69"/>
      <c r="R6" s="593"/>
      <c r="S6" s="70"/>
      <c r="T6" s="95"/>
      <c r="U6" s="96"/>
      <c r="V6" s="97"/>
      <c r="W6" s="73"/>
      <c r="X6" s="74"/>
      <c r="Y6" s="98"/>
      <c r="Z6" s="76"/>
      <c r="AA6" s="99"/>
      <c r="AB6" s="99"/>
      <c r="AC6" s="100"/>
      <c r="AD6" s="79"/>
      <c r="AE6" s="80"/>
      <c r="AF6" s="81"/>
      <c r="AG6" s="81"/>
      <c r="AH6" s="81"/>
      <c r="AI6" s="81"/>
      <c r="AJ6" s="101"/>
      <c r="AK6" s="82"/>
      <c r="AL6" s="83"/>
      <c r="AM6" s="84"/>
      <c r="AN6" s="84"/>
      <c r="AO6" s="84"/>
      <c r="AP6" s="85"/>
      <c r="AQ6" s="66"/>
      <c r="AR6" s="102"/>
      <c r="AS6" s="103"/>
      <c r="AT6" s="89"/>
      <c r="AU6" s="1"/>
      <c r="AV6" s="1"/>
      <c r="AW6" s="1"/>
      <c r="AX6" s="1"/>
      <c r="AY6" s="1"/>
      <c r="AZ6" s="90"/>
      <c r="BA6" s="91"/>
      <c r="BB6" s="91"/>
      <c r="BC6" s="91"/>
      <c r="BD6" s="91"/>
      <c r="BE6" s="91"/>
      <c r="BF6" s="104"/>
      <c r="BG6" s="93"/>
    </row>
    <row r="7" spans="1:568" x14ac:dyDescent="0.2">
      <c r="A7" s="70"/>
      <c r="B7" s="32"/>
      <c r="C7" s="105"/>
      <c r="D7" s="65"/>
      <c r="E7" s="66"/>
      <c r="F7" s="106"/>
      <c r="G7" s="68"/>
      <c r="H7" s="68"/>
      <c r="I7" s="68"/>
      <c r="J7" s="68"/>
      <c r="K7" s="68"/>
      <c r="L7" s="68"/>
      <c r="M7" s="68"/>
      <c r="N7" s="68"/>
      <c r="O7" s="68"/>
      <c r="P7" s="68"/>
      <c r="Q7" s="107"/>
      <c r="R7" s="594"/>
      <c r="S7" s="108"/>
      <c r="T7" s="71"/>
      <c r="U7" s="109"/>
      <c r="V7" s="97"/>
      <c r="W7" s="110"/>
      <c r="X7" s="74"/>
      <c r="Y7" s="111"/>
      <c r="Z7" s="76"/>
      <c r="AA7" s="99"/>
      <c r="AB7" s="99"/>
      <c r="AC7" s="112"/>
      <c r="AD7" s="113"/>
      <c r="AE7" s="114"/>
      <c r="AF7" s="81"/>
      <c r="AG7" s="114"/>
      <c r="AH7" s="81"/>
      <c r="AI7" s="81"/>
      <c r="AJ7" s="115"/>
      <c r="AK7" s="82"/>
      <c r="AL7" s="83"/>
      <c r="AM7" s="84"/>
      <c r="AN7" s="84"/>
      <c r="AO7" s="84"/>
      <c r="AP7" s="85"/>
      <c r="AQ7" s="116"/>
      <c r="AR7" s="102"/>
      <c r="AS7" s="103"/>
      <c r="AT7" s="89"/>
      <c r="AU7" s="1"/>
      <c r="AV7" s="1"/>
      <c r="AW7" s="1"/>
      <c r="AX7" s="1"/>
      <c r="AY7" s="1"/>
      <c r="AZ7" s="91"/>
      <c r="BA7" s="91"/>
      <c r="BB7" s="91"/>
      <c r="BC7" s="91"/>
      <c r="BD7" s="91"/>
      <c r="BE7" s="91"/>
      <c r="BF7" s="117"/>
      <c r="BG7" s="93"/>
    </row>
    <row r="8" spans="1:568" x14ac:dyDescent="0.2">
      <c r="A8" s="118"/>
      <c r="B8" s="32"/>
      <c r="C8" s="119"/>
      <c r="D8" s="120"/>
      <c r="E8" s="121"/>
      <c r="F8" s="122"/>
      <c r="G8" s="123"/>
      <c r="H8" s="123"/>
      <c r="I8" s="123"/>
      <c r="J8" s="123"/>
      <c r="K8" s="123"/>
      <c r="L8" s="123"/>
      <c r="M8" s="123"/>
      <c r="N8" s="123"/>
      <c r="O8" s="123"/>
      <c r="P8" s="123"/>
      <c r="Q8" s="124"/>
      <c r="R8" s="595"/>
      <c r="S8" s="118"/>
      <c r="T8" s="125"/>
      <c r="U8" s="126"/>
      <c r="V8" s="127"/>
      <c r="W8" s="128"/>
      <c r="X8" s="128"/>
      <c r="Y8" s="129"/>
      <c r="Z8" s="130"/>
      <c r="AA8" s="131"/>
      <c r="AB8" s="131"/>
      <c r="AC8" s="132"/>
      <c r="AD8" s="133"/>
      <c r="AE8" s="134"/>
      <c r="AF8" s="135"/>
      <c r="AG8" s="134"/>
      <c r="AH8" s="135"/>
      <c r="AI8" s="136"/>
      <c r="AJ8" s="132"/>
      <c r="AK8" s="137"/>
      <c r="AL8" s="138"/>
      <c r="AM8" s="139"/>
      <c r="AN8" s="139"/>
      <c r="AO8" s="139"/>
      <c r="AP8" s="140"/>
      <c r="AQ8" s="121"/>
      <c r="AR8" s="141"/>
      <c r="AS8" s="142"/>
      <c r="AT8" s="89"/>
      <c r="AU8" s="9"/>
      <c r="AV8" s="9"/>
      <c r="AW8" s="9"/>
      <c r="AX8" s="9"/>
      <c r="AY8" s="9"/>
      <c r="AZ8" s="143"/>
      <c r="BA8" s="91"/>
      <c r="BB8" s="91"/>
      <c r="BC8" s="91"/>
      <c r="BD8" s="91"/>
      <c r="BE8" s="91"/>
      <c r="BF8" s="117"/>
      <c r="BG8" s="144"/>
    </row>
    <row r="9" spans="1:568" x14ac:dyDescent="0.2">
      <c r="A9" s="145"/>
      <c r="B9" s="146"/>
      <c r="C9" s="147"/>
      <c r="D9" s="65"/>
      <c r="E9" s="111"/>
      <c r="F9" s="89"/>
      <c r="G9" s="91"/>
      <c r="H9" s="91"/>
      <c r="I9" s="68"/>
      <c r="J9" s="91"/>
      <c r="K9" s="91"/>
      <c r="L9" s="91"/>
      <c r="M9" s="91"/>
      <c r="N9" s="91"/>
      <c r="O9" s="91"/>
      <c r="P9" s="91"/>
      <c r="Q9" s="69"/>
      <c r="R9" s="595"/>
      <c r="S9" s="70"/>
      <c r="T9" s="148"/>
      <c r="U9" s="109"/>
      <c r="V9" s="109"/>
      <c r="W9" s="110"/>
      <c r="X9" s="110"/>
      <c r="Y9" s="111"/>
      <c r="Z9" s="76"/>
      <c r="AA9" s="99"/>
      <c r="AB9" s="99"/>
      <c r="AC9" s="115"/>
      <c r="AD9" s="149"/>
      <c r="AE9" s="150"/>
      <c r="AF9" s="151"/>
      <c r="AG9" s="2"/>
      <c r="AH9" s="151"/>
      <c r="AI9" s="151"/>
      <c r="AJ9" s="115"/>
      <c r="AK9" s="82"/>
      <c r="AL9" s="83"/>
      <c r="AM9" s="84"/>
      <c r="AN9" s="84"/>
      <c r="AO9" s="84"/>
      <c r="AP9" s="85"/>
      <c r="AQ9" s="111"/>
      <c r="AR9" s="102"/>
      <c r="AS9" s="103"/>
      <c r="AT9" s="89"/>
      <c r="AU9" s="9"/>
      <c r="AV9" s="9"/>
      <c r="AW9" s="9"/>
      <c r="AX9" s="9"/>
      <c r="AY9" s="9"/>
      <c r="AZ9" s="9"/>
      <c r="BA9" s="9"/>
      <c r="BB9" s="9"/>
      <c r="BC9" s="9"/>
      <c r="BD9" s="9"/>
      <c r="BE9" s="9"/>
      <c r="BF9" s="112"/>
      <c r="BG9" s="93"/>
    </row>
    <row r="10" spans="1:568" x14ac:dyDescent="0.2">
      <c r="A10" s="152"/>
      <c r="B10" s="146"/>
      <c r="C10" s="147"/>
      <c r="D10" s="65"/>
      <c r="E10" s="111"/>
      <c r="F10" s="89"/>
      <c r="G10" s="91"/>
      <c r="H10" s="91"/>
      <c r="I10" s="91"/>
      <c r="J10" s="91"/>
      <c r="K10" s="68"/>
      <c r="L10" s="68"/>
      <c r="M10" s="68"/>
      <c r="N10" s="68"/>
      <c r="O10" s="68"/>
      <c r="P10" s="68"/>
      <c r="Q10" s="69"/>
      <c r="R10" s="595"/>
      <c r="S10" s="108"/>
      <c r="T10" s="153"/>
      <c r="U10" s="109"/>
      <c r="V10" s="109"/>
      <c r="W10" s="154"/>
      <c r="X10" s="154"/>
      <c r="Y10" s="111"/>
      <c r="Z10" s="76"/>
      <c r="AA10" s="99"/>
      <c r="AB10" s="99"/>
      <c r="AC10" s="115"/>
      <c r="AD10" s="113"/>
      <c r="AE10" s="150"/>
      <c r="AF10" s="151"/>
      <c r="AG10" s="150"/>
      <c r="AH10" s="151"/>
      <c r="AI10" s="151"/>
      <c r="AJ10" s="115"/>
      <c r="AK10" s="155"/>
      <c r="AL10" s="156"/>
      <c r="AM10" s="84"/>
      <c r="AN10" s="84"/>
      <c r="AO10" s="84"/>
      <c r="AP10" s="85"/>
      <c r="AQ10" s="111"/>
      <c r="AR10" s="157"/>
      <c r="AS10" s="158"/>
      <c r="AT10" s="89"/>
      <c r="AU10" s="9"/>
      <c r="AV10" s="9"/>
      <c r="AW10" s="9"/>
      <c r="AX10" s="9"/>
      <c r="AY10" s="9"/>
      <c r="AZ10" s="143"/>
      <c r="BA10" s="143"/>
      <c r="BB10" s="143"/>
      <c r="BC10" s="143"/>
      <c r="BD10" s="91"/>
      <c r="BE10" s="91"/>
      <c r="BF10" s="112"/>
      <c r="BG10" s="93"/>
    </row>
    <row r="11" spans="1:568" x14ac:dyDescent="0.2">
      <c r="A11" s="108"/>
      <c r="B11" s="146"/>
      <c r="C11" s="64"/>
      <c r="D11" s="65"/>
      <c r="E11" s="111"/>
      <c r="F11" s="67"/>
      <c r="G11" s="65"/>
      <c r="H11" s="65"/>
      <c r="I11" s="65"/>
      <c r="J11" s="65"/>
      <c r="K11" s="68"/>
      <c r="L11" s="68"/>
      <c r="M11" s="68"/>
      <c r="N11" s="68"/>
      <c r="O11" s="68"/>
      <c r="P11" s="68"/>
      <c r="Q11" s="69"/>
      <c r="R11" s="596"/>
      <c r="S11" s="108"/>
      <c r="T11" s="148"/>
      <c r="U11" s="109"/>
      <c r="V11" s="97"/>
      <c r="W11" s="110"/>
      <c r="X11" s="110"/>
      <c r="Y11" s="111"/>
      <c r="Z11" s="76"/>
      <c r="AA11" s="99"/>
      <c r="AB11" s="99"/>
      <c r="AC11" s="159"/>
      <c r="AD11" s="113"/>
      <c r="AE11" s="80"/>
      <c r="AF11" s="80"/>
      <c r="AG11" s="80"/>
      <c r="AH11" s="151"/>
      <c r="AI11" s="151"/>
      <c r="AJ11" s="100"/>
      <c r="AK11" s="155"/>
      <c r="AL11" s="156"/>
      <c r="AM11" s="84"/>
      <c r="AN11" s="84"/>
      <c r="AO11" s="84"/>
      <c r="AP11" s="85"/>
      <c r="AQ11" s="111"/>
      <c r="AR11" s="102"/>
      <c r="AS11" s="103"/>
      <c r="AT11" s="89"/>
      <c r="AU11" s="1"/>
      <c r="AV11" s="1"/>
      <c r="AW11" s="1"/>
      <c r="AX11" s="1"/>
      <c r="AY11" s="1"/>
      <c r="AZ11" s="143"/>
      <c r="BA11" s="91"/>
      <c r="BB11" s="91"/>
      <c r="BC11" s="91"/>
      <c r="BD11" s="91"/>
      <c r="BE11" s="91"/>
      <c r="BF11" s="100"/>
      <c r="BG11" s="93"/>
    </row>
    <row r="12" spans="1:568" x14ac:dyDescent="0.2">
      <c r="A12" s="160"/>
      <c r="B12" s="32"/>
      <c r="C12" s="161"/>
      <c r="D12" s="65"/>
      <c r="E12" s="111"/>
      <c r="F12" s="106"/>
      <c r="G12" s="91"/>
      <c r="H12" s="91"/>
      <c r="I12" s="91"/>
      <c r="J12" s="91"/>
      <c r="K12" s="68"/>
      <c r="L12" s="65"/>
      <c r="M12" s="65"/>
      <c r="N12" s="65"/>
      <c r="O12" s="65"/>
      <c r="P12" s="65"/>
      <c r="Q12" s="69"/>
      <c r="R12" s="594"/>
      <c r="S12" s="118"/>
      <c r="T12" s="162"/>
      <c r="U12" s="109"/>
      <c r="V12" s="97"/>
      <c r="W12" s="110"/>
      <c r="X12" s="110"/>
      <c r="Y12" s="163"/>
      <c r="Z12" s="76"/>
      <c r="AA12" s="99"/>
      <c r="AB12" s="99"/>
      <c r="AC12" s="100"/>
      <c r="AD12" s="79"/>
      <c r="AE12" s="80"/>
      <c r="AF12" s="80"/>
      <c r="AG12" s="80"/>
      <c r="AH12" s="81"/>
      <c r="AI12" s="81"/>
      <c r="AJ12" s="100"/>
      <c r="AK12" s="82"/>
      <c r="AL12" s="83"/>
      <c r="AM12" s="84"/>
      <c r="AN12" s="84"/>
      <c r="AO12" s="84"/>
      <c r="AP12" s="85"/>
      <c r="AQ12" s="111"/>
      <c r="AR12" s="102"/>
      <c r="AS12" s="103"/>
      <c r="AT12" s="89"/>
      <c r="AU12" s="1"/>
      <c r="AV12" s="1"/>
      <c r="AW12" s="1"/>
      <c r="AX12" s="1"/>
      <c r="AY12" s="1"/>
      <c r="AZ12" s="1"/>
      <c r="BA12" s="1"/>
      <c r="BB12" s="1"/>
      <c r="BC12" s="1"/>
      <c r="BD12" s="1"/>
      <c r="BE12" s="1"/>
      <c r="BF12" s="104"/>
      <c r="BG12" s="93"/>
    </row>
    <row r="13" spans="1:568" x14ac:dyDescent="0.2">
      <c r="A13" s="164"/>
      <c r="B13" s="146"/>
      <c r="C13" s="161"/>
      <c r="D13" s="65"/>
      <c r="E13" s="66"/>
      <c r="F13" s="106"/>
      <c r="G13" s="65"/>
      <c r="H13" s="65"/>
      <c r="I13" s="65"/>
      <c r="J13" s="65"/>
      <c r="K13" s="65"/>
      <c r="L13" s="65"/>
      <c r="M13" s="65"/>
      <c r="N13" s="65"/>
      <c r="O13" s="65"/>
      <c r="P13" s="65"/>
      <c r="Q13" s="69"/>
      <c r="R13" s="595"/>
      <c r="S13" s="165"/>
      <c r="T13" s="71"/>
      <c r="U13" s="109"/>
      <c r="V13" s="166"/>
      <c r="W13" s="74"/>
      <c r="X13" s="167"/>
      <c r="Y13" s="71"/>
      <c r="Z13" s="76"/>
      <c r="AA13" s="99"/>
      <c r="AB13" s="99"/>
      <c r="AC13" s="132"/>
      <c r="AD13" s="168"/>
      <c r="AE13" s="169"/>
      <c r="AF13" s="170"/>
      <c r="AG13" s="80"/>
      <c r="AH13" s="81"/>
      <c r="AI13" s="81"/>
      <c r="AJ13" s="101"/>
      <c r="AK13" s="82"/>
      <c r="AL13" s="83"/>
      <c r="AM13" s="84"/>
      <c r="AN13" s="84"/>
      <c r="AO13" s="84"/>
      <c r="AP13" s="85"/>
      <c r="AQ13" s="66"/>
      <c r="AR13" s="102"/>
      <c r="AS13" s="103"/>
      <c r="AT13" s="171"/>
      <c r="AU13" s="172"/>
      <c r="AV13" s="172"/>
      <c r="AW13" s="172"/>
      <c r="AX13" s="172"/>
      <c r="AY13" s="172"/>
      <c r="AZ13" s="172"/>
      <c r="BA13" s="172"/>
      <c r="BB13" s="172"/>
      <c r="BC13" s="172"/>
      <c r="BD13" s="172"/>
      <c r="BE13" s="10"/>
      <c r="BF13" s="173"/>
      <c r="BG13" s="174"/>
      <c r="BH13" s="175"/>
      <c r="BI13" s="175"/>
      <c r="BJ13" s="175"/>
      <c r="BK13" s="175"/>
      <c r="BL13" s="175"/>
      <c r="BM13" s="175"/>
    </row>
    <row r="14" spans="1:568" x14ac:dyDescent="0.2">
      <c r="A14" s="176"/>
      <c r="B14" s="146"/>
      <c r="C14" s="161"/>
      <c r="D14" s="65"/>
      <c r="E14" s="66"/>
      <c r="F14" s="106"/>
      <c r="G14" s="65"/>
      <c r="H14" s="65"/>
      <c r="I14" s="65"/>
      <c r="J14" s="65"/>
      <c r="K14" s="65"/>
      <c r="L14" s="65"/>
      <c r="M14" s="65"/>
      <c r="N14" s="65"/>
      <c r="O14" s="65"/>
      <c r="P14" s="65"/>
      <c r="Q14" s="69"/>
      <c r="R14" s="595"/>
      <c r="S14" s="63"/>
      <c r="T14" s="177"/>
      <c r="U14" s="109"/>
      <c r="V14" s="178"/>
      <c r="W14" s="74"/>
      <c r="X14" s="167"/>
      <c r="Y14" s="98"/>
      <c r="Z14" s="76"/>
      <c r="AA14" s="99"/>
      <c r="AB14" s="99"/>
      <c r="AC14" s="112"/>
      <c r="AD14" s="168"/>
      <c r="AE14" s="10"/>
      <c r="AF14" s="179"/>
      <c r="AG14" s="180"/>
      <c r="AH14" s="81"/>
      <c r="AI14" s="81"/>
      <c r="AJ14" s="101"/>
      <c r="AK14" s="82"/>
      <c r="AL14" s="83"/>
      <c r="AM14" s="84"/>
      <c r="AN14" s="84"/>
      <c r="AO14" s="84"/>
      <c r="AP14" s="85"/>
      <c r="AQ14" s="66"/>
      <c r="AR14" s="102"/>
      <c r="AS14" s="103"/>
      <c r="AT14" s="181"/>
      <c r="AU14" s="9"/>
      <c r="AV14" s="9"/>
      <c r="AW14" s="9"/>
      <c r="AX14" s="9"/>
      <c r="AY14" s="9"/>
      <c r="AZ14" s="9"/>
      <c r="BA14" s="9"/>
      <c r="BB14" s="9"/>
      <c r="BC14" s="9"/>
      <c r="BD14" s="9"/>
      <c r="BE14" s="182"/>
      <c r="BF14" s="104"/>
      <c r="BG14" s="93"/>
    </row>
    <row r="15" spans="1:568" x14ac:dyDescent="0.2">
      <c r="A15" s="183"/>
      <c r="B15" s="146"/>
      <c r="C15" s="105"/>
      <c r="D15" s="65"/>
      <c r="E15" s="66"/>
      <c r="F15" s="106"/>
      <c r="G15" s="68"/>
      <c r="H15" s="65"/>
      <c r="I15" s="65"/>
      <c r="J15" s="65"/>
      <c r="K15" s="65"/>
      <c r="L15" s="65"/>
      <c r="M15" s="65"/>
      <c r="N15" s="65"/>
      <c r="O15" s="65"/>
      <c r="P15" s="65"/>
      <c r="Q15" s="69"/>
      <c r="R15" s="596"/>
      <c r="S15" s="184"/>
      <c r="T15" s="185"/>
      <c r="U15" s="109"/>
      <c r="V15" s="178"/>
      <c r="W15" s="186"/>
      <c r="X15" s="187"/>
      <c r="Y15" s="163"/>
      <c r="Z15" s="76"/>
      <c r="AA15" s="99"/>
      <c r="AB15" s="99"/>
      <c r="AC15" s="188"/>
      <c r="AD15" s="189"/>
      <c r="AE15" s="80"/>
      <c r="AF15" s="190"/>
      <c r="AG15" s="81"/>
      <c r="AH15" s="81"/>
      <c r="AI15" s="81"/>
      <c r="AJ15" s="101"/>
      <c r="AK15" s="82"/>
      <c r="AL15" s="83"/>
      <c r="AM15" s="84"/>
      <c r="AN15" s="84"/>
      <c r="AO15" s="84"/>
      <c r="AP15" s="85"/>
      <c r="AQ15" s="66"/>
      <c r="AR15" s="191"/>
      <c r="AS15" s="192"/>
      <c r="AT15" s="89"/>
      <c r="AU15" s="9"/>
      <c r="AV15" s="9"/>
      <c r="AW15" s="9"/>
      <c r="AX15" s="9"/>
      <c r="AY15" s="9"/>
      <c r="AZ15" s="9"/>
      <c r="BA15" s="9"/>
      <c r="BB15" s="9"/>
      <c r="BC15" s="9"/>
      <c r="BD15" s="9"/>
      <c r="BE15" s="91"/>
      <c r="BF15" s="104"/>
      <c r="BG15" s="93"/>
    </row>
    <row r="16" spans="1:568" x14ac:dyDescent="0.2">
      <c r="A16" s="193"/>
      <c r="B16" s="65"/>
      <c r="C16" s="65"/>
      <c r="D16" s="65"/>
      <c r="E16" s="69"/>
      <c r="F16" s="67"/>
      <c r="G16" s="65"/>
      <c r="H16" s="65"/>
      <c r="I16" s="65"/>
      <c r="J16" s="65"/>
      <c r="K16" s="65"/>
      <c r="L16" s="65"/>
      <c r="M16" s="65"/>
      <c r="N16" s="65"/>
      <c r="O16" s="65"/>
      <c r="P16" s="65"/>
      <c r="Q16" s="69"/>
      <c r="R16" s="574"/>
      <c r="S16" s="194"/>
      <c r="T16" s="195"/>
      <c r="U16" s="196"/>
      <c r="V16" s="77"/>
      <c r="W16" s="85"/>
      <c r="X16" s="85"/>
      <c r="Y16" s="195"/>
      <c r="Z16" s="197"/>
      <c r="AA16" s="99"/>
      <c r="AB16" s="99"/>
      <c r="AC16" s="198"/>
      <c r="AD16" s="113"/>
      <c r="AE16" s="81"/>
      <c r="AF16" s="81"/>
      <c r="AG16" s="81"/>
      <c r="AH16" s="81"/>
      <c r="AI16" s="81"/>
      <c r="AJ16" s="199"/>
      <c r="AK16" s="82"/>
      <c r="AL16" s="83"/>
      <c r="AM16" s="84"/>
      <c r="AN16" s="84"/>
      <c r="AO16" s="84"/>
      <c r="AP16" s="85"/>
      <c r="AQ16" s="158"/>
      <c r="AR16" s="157"/>
      <c r="AS16" s="195"/>
      <c r="AT16" s="89"/>
      <c r="AU16" s="91"/>
      <c r="AV16" s="91"/>
      <c r="AW16" s="91"/>
      <c r="AX16" s="91"/>
      <c r="AY16" s="91"/>
      <c r="AZ16" s="91"/>
      <c r="BA16" s="91"/>
      <c r="BB16" s="91"/>
      <c r="BC16" s="91"/>
      <c r="BD16" s="91"/>
      <c r="BE16" s="91"/>
      <c r="BF16" s="107"/>
      <c r="BG16" s="93"/>
    </row>
    <row r="17" spans="1:59" x14ac:dyDescent="0.2">
      <c r="A17" s="200"/>
      <c r="B17" s="65"/>
      <c r="C17" s="65"/>
      <c r="D17" s="65"/>
      <c r="E17" s="69"/>
      <c r="F17" s="67"/>
      <c r="G17" s="65"/>
      <c r="H17" s="65"/>
      <c r="I17" s="65"/>
      <c r="J17" s="65"/>
      <c r="K17" s="65"/>
      <c r="L17" s="65"/>
      <c r="M17" s="65"/>
      <c r="N17" s="65"/>
      <c r="O17" s="65"/>
      <c r="P17" s="65"/>
      <c r="Q17" s="69"/>
      <c r="R17" s="575"/>
      <c r="S17" s="194"/>
      <c r="T17" s="195"/>
      <c r="U17" s="196"/>
      <c r="V17" s="77"/>
      <c r="W17" s="85"/>
      <c r="X17" s="85"/>
      <c r="Y17" s="195"/>
      <c r="Z17" s="197"/>
      <c r="AA17" s="99"/>
      <c r="AB17" s="99"/>
      <c r="AC17" s="198"/>
      <c r="AD17" s="113"/>
      <c r="AE17" s="81"/>
      <c r="AF17" s="81"/>
      <c r="AG17" s="81"/>
      <c r="AH17" s="81"/>
      <c r="AI17" s="81"/>
      <c r="AJ17" s="199"/>
      <c r="AK17" s="82"/>
      <c r="AL17" s="83"/>
      <c r="AM17" s="84"/>
      <c r="AN17" s="84"/>
      <c r="AO17" s="84"/>
      <c r="AP17" s="85"/>
      <c r="AQ17" s="158"/>
      <c r="AR17" s="157"/>
      <c r="AS17" s="195"/>
      <c r="AT17" s="89"/>
      <c r="AU17" s="91"/>
      <c r="AV17" s="91"/>
      <c r="AW17" s="91"/>
      <c r="AX17" s="91"/>
      <c r="AY17" s="91"/>
      <c r="AZ17" s="91"/>
      <c r="BA17" s="91"/>
      <c r="BB17" s="91"/>
      <c r="BC17" s="91"/>
      <c r="BD17" s="91"/>
      <c r="BE17" s="91"/>
      <c r="BF17" s="107"/>
      <c r="BG17" s="93"/>
    </row>
    <row r="18" spans="1:59" x14ac:dyDescent="0.2">
      <c r="A18" s="200"/>
      <c r="B18" s="65"/>
      <c r="C18" s="65"/>
      <c r="D18" s="65"/>
      <c r="E18" s="69"/>
      <c r="F18" s="67"/>
      <c r="G18" s="65"/>
      <c r="H18" s="65"/>
      <c r="I18" s="65"/>
      <c r="J18" s="65"/>
      <c r="K18" s="65"/>
      <c r="L18" s="65"/>
      <c r="M18" s="65"/>
      <c r="N18" s="65"/>
      <c r="O18" s="65"/>
      <c r="P18" s="65"/>
      <c r="Q18" s="69"/>
      <c r="R18" s="575"/>
      <c r="S18" s="194"/>
      <c r="T18" s="195"/>
      <c r="U18" s="196"/>
      <c r="V18" s="77"/>
      <c r="W18" s="85"/>
      <c r="X18" s="85"/>
      <c r="Y18" s="195"/>
      <c r="Z18" s="197"/>
      <c r="AA18" s="99"/>
      <c r="AB18" s="99"/>
      <c r="AC18" s="198"/>
      <c r="AD18" s="113"/>
      <c r="AE18" s="81"/>
      <c r="AF18" s="81"/>
      <c r="AG18" s="81"/>
      <c r="AH18" s="81"/>
      <c r="AI18" s="81"/>
      <c r="AJ18" s="199"/>
      <c r="AK18" s="82"/>
      <c r="AL18" s="83"/>
      <c r="AM18" s="84"/>
      <c r="AN18" s="84"/>
      <c r="AO18" s="84"/>
      <c r="AP18" s="85"/>
      <c r="AQ18" s="158"/>
      <c r="AR18" s="157"/>
      <c r="AS18" s="195"/>
      <c r="AT18" s="89"/>
      <c r="AU18" s="91"/>
      <c r="AV18" s="91"/>
      <c r="AW18" s="91"/>
      <c r="AX18" s="91"/>
      <c r="AY18" s="91"/>
      <c r="AZ18" s="91"/>
      <c r="BA18" s="91"/>
      <c r="BB18" s="91"/>
      <c r="BC18" s="91"/>
      <c r="BD18" s="91"/>
      <c r="BE18" s="91"/>
      <c r="BF18" s="107"/>
      <c r="BG18" s="93"/>
    </row>
    <row r="19" spans="1:59" x14ac:dyDescent="0.2">
      <c r="A19" s="193"/>
      <c r="B19" s="65"/>
      <c r="C19" s="65"/>
      <c r="D19" s="65"/>
      <c r="E19" s="69"/>
      <c r="F19" s="67"/>
      <c r="G19" s="65"/>
      <c r="H19" s="65"/>
      <c r="I19" s="65"/>
      <c r="J19" s="65"/>
      <c r="K19" s="65"/>
      <c r="L19" s="65"/>
      <c r="M19" s="65"/>
      <c r="N19" s="65"/>
      <c r="O19" s="65"/>
      <c r="P19" s="65"/>
      <c r="Q19" s="69"/>
      <c r="R19" s="576"/>
      <c r="S19" s="194"/>
      <c r="T19" s="195"/>
      <c r="U19" s="196"/>
      <c r="V19" s="77"/>
      <c r="W19" s="85"/>
      <c r="X19" s="85"/>
      <c r="Y19" s="195"/>
      <c r="Z19" s="197"/>
      <c r="AA19" s="99"/>
      <c r="AB19" s="99"/>
      <c r="AC19" s="198"/>
      <c r="AD19" s="113"/>
      <c r="AE19" s="81"/>
      <c r="AF19" s="81"/>
      <c r="AG19" s="81"/>
      <c r="AH19" s="81"/>
      <c r="AI19" s="81"/>
      <c r="AJ19" s="199"/>
      <c r="AK19" s="82"/>
      <c r="AL19" s="83"/>
      <c r="AM19" s="84"/>
      <c r="AN19" s="84"/>
      <c r="AO19" s="84"/>
      <c r="AP19" s="85"/>
      <c r="AQ19" s="158"/>
      <c r="AR19" s="157"/>
      <c r="AS19" s="195"/>
      <c r="AT19" s="89"/>
      <c r="AU19" s="91"/>
      <c r="AV19" s="91"/>
      <c r="AW19" s="91"/>
      <c r="AX19" s="91"/>
      <c r="AY19" s="91"/>
      <c r="AZ19" s="91"/>
      <c r="BA19" s="91"/>
      <c r="BB19" s="91"/>
      <c r="BC19" s="91"/>
      <c r="BD19" s="91"/>
      <c r="BE19" s="91"/>
      <c r="BF19" s="107"/>
      <c r="BG19" s="93"/>
    </row>
    <row r="20" spans="1:59" x14ac:dyDescent="0.2">
      <c r="A20" s="67"/>
      <c r="B20" s="65"/>
      <c r="C20" s="65"/>
      <c r="D20" s="65"/>
      <c r="E20" s="69"/>
      <c r="F20" s="67"/>
      <c r="G20" s="65"/>
      <c r="H20" s="65"/>
      <c r="I20" s="65"/>
      <c r="J20" s="65"/>
      <c r="K20" s="65"/>
      <c r="L20" s="65"/>
      <c r="M20" s="65"/>
      <c r="N20" s="65"/>
      <c r="O20" s="65"/>
      <c r="P20" s="65"/>
      <c r="Q20" s="69"/>
      <c r="R20" s="577"/>
      <c r="S20" s="194"/>
      <c r="T20" s="195"/>
      <c r="U20" s="196"/>
      <c r="V20" s="201"/>
      <c r="W20" s="85"/>
      <c r="X20" s="85"/>
      <c r="Y20" s="195"/>
      <c r="Z20" s="197"/>
      <c r="AA20" s="77"/>
      <c r="AB20" s="77"/>
      <c r="AC20" s="198"/>
      <c r="AD20" s="202"/>
      <c r="AE20" s="201"/>
      <c r="AF20" s="81"/>
      <c r="AG20" s="81"/>
      <c r="AH20" s="81"/>
      <c r="AI20" s="81"/>
      <c r="AJ20" s="199"/>
      <c r="AK20" s="203"/>
      <c r="AL20" s="204"/>
      <c r="AM20" s="205"/>
      <c r="AN20" s="205"/>
      <c r="AO20" s="205"/>
      <c r="AP20" s="85"/>
      <c r="AQ20" s="158"/>
      <c r="AR20" s="157"/>
      <c r="AS20" s="195"/>
      <c r="AT20" s="89"/>
      <c r="AU20" s="206"/>
      <c r="AV20" s="206"/>
      <c r="AW20" s="206"/>
      <c r="AX20" s="206"/>
      <c r="AY20" s="206"/>
      <c r="AZ20" s="206"/>
      <c r="BA20" s="206"/>
      <c r="BB20" s="206"/>
      <c r="BC20" s="206"/>
      <c r="BD20" s="206"/>
      <c r="BE20" s="206"/>
      <c r="BF20" s="207"/>
      <c r="BG20" s="93"/>
    </row>
    <row r="21" spans="1:59" x14ac:dyDescent="0.2">
      <c r="A21" s="67"/>
      <c r="B21" s="65"/>
      <c r="C21" s="65"/>
      <c r="D21" s="65"/>
      <c r="E21" s="69"/>
      <c r="F21" s="67"/>
      <c r="G21" s="65"/>
      <c r="H21" s="65"/>
      <c r="I21" s="65"/>
      <c r="J21" s="65"/>
      <c r="K21" s="65"/>
      <c r="L21" s="65"/>
      <c r="M21" s="65"/>
      <c r="N21" s="65"/>
      <c r="O21" s="65"/>
      <c r="P21" s="65"/>
      <c r="Q21" s="69"/>
      <c r="R21" s="578"/>
      <c r="S21" s="194"/>
      <c r="T21" s="195"/>
      <c r="U21" s="196"/>
      <c r="V21" s="201"/>
      <c r="W21" s="85"/>
      <c r="X21" s="85"/>
      <c r="Y21" s="195"/>
      <c r="Z21" s="197"/>
      <c r="AA21" s="77"/>
      <c r="AB21" s="77"/>
      <c r="AC21" s="198"/>
      <c r="AD21" s="202"/>
      <c r="AE21" s="201"/>
      <c r="AF21" s="81"/>
      <c r="AG21" s="81"/>
      <c r="AH21" s="81"/>
      <c r="AI21" s="81"/>
      <c r="AJ21" s="199"/>
      <c r="AK21" s="203"/>
      <c r="AL21" s="204"/>
      <c r="AM21" s="205"/>
      <c r="AN21" s="205"/>
      <c r="AO21" s="205"/>
      <c r="AP21" s="85"/>
      <c r="AQ21" s="158"/>
      <c r="AR21" s="157"/>
      <c r="AS21" s="195"/>
      <c r="AT21" s="89"/>
      <c r="AU21" s="206"/>
      <c r="AV21" s="206"/>
      <c r="AW21" s="206"/>
      <c r="AX21" s="206"/>
      <c r="AY21" s="206"/>
      <c r="AZ21" s="206"/>
      <c r="BA21" s="206"/>
      <c r="BB21" s="206"/>
      <c r="BC21" s="206"/>
      <c r="BD21" s="206"/>
      <c r="BE21" s="206"/>
      <c r="BF21" s="207"/>
      <c r="BG21" s="93"/>
    </row>
    <row r="22" spans="1:59" x14ac:dyDescent="0.2">
      <c r="A22" s="67"/>
      <c r="B22" s="65"/>
      <c r="C22" s="65"/>
      <c r="D22" s="65"/>
      <c r="E22" s="69"/>
      <c r="F22" s="67"/>
      <c r="G22" s="65"/>
      <c r="H22" s="65"/>
      <c r="I22" s="65"/>
      <c r="J22" s="65"/>
      <c r="K22" s="65"/>
      <c r="L22" s="65"/>
      <c r="M22" s="65"/>
      <c r="N22" s="65"/>
      <c r="O22" s="65"/>
      <c r="P22" s="65"/>
      <c r="Q22" s="69"/>
      <c r="R22" s="579"/>
      <c r="S22" s="194"/>
      <c r="T22" s="195"/>
      <c r="U22" s="196"/>
      <c r="V22" s="201"/>
      <c r="W22" s="85"/>
      <c r="X22" s="85"/>
      <c r="Y22" s="195"/>
      <c r="Z22" s="197"/>
      <c r="AA22" s="77"/>
      <c r="AB22" s="77"/>
      <c r="AC22" s="198"/>
      <c r="AD22" s="202"/>
      <c r="AE22" s="201"/>
      <c r="AF22" s="81"/>
      <c r="AG22" s="81"/>
      <c r="AH22" s="81"/>
      <c r="AI22" s="81"/>
      <c r="AJ22" s="199"/>
      <c r="AK22" s="203"/>
      <c r="AL22" s="204"/>
      <c r="AM22" s="205"/>
      <c r="AN22" s="205"/>
      <c r="AO22" s="205"/>
      <c r="AP22" s="85"/>
      <c r="AQ22" s="158"/>
      <c r="AR22" s="157"/>
      <c r="AS22" s="195"/>
      <c r="AT22" s="89"/>
      <c r="AU22" s="206"/>
      <c r="AV22" s="206"/>
      <c r="AW22" s="206"/>
      <c r="AX22" s="206"/>
      <c r="AY22" s="206"/>
      <c r="AZ22" s="206"/>
      <c r="BA22" s="206"/>
      <c r="BB22" s="206"/>
      <c r="BC22" s="206"/>
      <c r="BD22" s="206"/>
      <c r="BE22" s="206"/>
      <c r="BF22" s="207"/>
      <c r="BG22" s="93"/>
    </row>
    <row r="23" spans="1:59" x14ac:dyDescent="0.2">
      <c r="A23" s="67"/>
      <c r="B23" s="65"/>
      <c r="C23" s="65"/>
      <c r="D23" s="65"/>
      <c r="E23" s="69"/>
      <c r="F23" s="67"/>
      <c r="G23" s="65"/>
      <c r="H23" s="65"/>
      <c r="I23" s="65"/>
      <c r="J23" s="65"/>
      <c r="K23" s="65"/>
      <c r="L23" s="65"/>
      <c r="M23" s="65"/>
      <c r="N23" s="65"/>
      <c r="O23" s="65"/>
      <c r="P23" s="65"/>
      <c r="Q23" s="69"/>
      <c r="R23" s="580"/>
      <c r="S23" s="194"/>
      <c r="T23" s="195"/>
      <c r="U23" s="196"/>
      <c r="V23" s="77"/>
      <c r="W23" s="85"/>
      <c r="X23" s="85"/>
      <c r="Y23" s="195"/>
      <c r="Z23" s="197"/>
      <c r="AA23" s="99"/>
      <c r="AB23" s="99"/>
      <c r="AC23" s="198"/>
      <c r="AD23" s="113"/>
      <c r="AE23" s="81"/>
      <c r="AF23" s="81"/>
      <c r="AG23" s="81"/>
      <c r="AH23" s="81"/>
      <c r="AI23" s="81"/>
      <c r="AJ23" s="199"/>
      <c r="AK23" s="82"/>
      <c r="AL23" s="83"/>
      <c r="AM23" s="84"/>
      <c r="AN23" s="84"/>
      <c r="AO23" s="84"/>
      <c r="AP23" s="85"/>
      <c r="AQ23" s="158"/>
      <c r="AR23" s="157"/>
      <c r="AS23" s="195"/>
      <c r="AT23" s="89"/>
      <c r="AU23" s="91"/>
      <c r="AV23" s="91"/>
      <c r="AW23" s="91"/>
      <c r="AX23" s="91"/>
      <c r="AY23" s="91"/>
      <c r="AZ23" s="91"/>
      <c r="BA23" s="91"/>
      <c r="BB23" s="91"/>
      <c r="BC23" s="91"/>
      <c r="BD23" s="91"/>
      <c r="BE23" s="91"/>
      <c r="BF23" s="107"/>
      <c r="BG23" s="93"/>
    </row>
    <row r="24" spans="1:59" x14ac:dyDescent="0.2">
      <c r="A24" s="67"/>
      <c r="B24" s="65"/>
      <c r="C24" s="65"/>
      <c r="D24" s="65"/>
      <c r="E24" s="69"/>
      <c r="F24" s="67"/>
      <c r="G24" s="65"/>
      <c r="H24" s="65"/>
      <c r="I24" s="65"/>
      <c r="J24" s="65"/>
      <c r="K24" s="65"/>
      <c r="L24" s="65"/>
      <c r="M24" s="65"/>
      <c r="N24" s="65"/>
      <c r="O24" s="65"/>
      <c r="P24" s="65"/>
      <c r="Q24" s="69"/>
      <c r="R24" s="581"/>
      <c r="S24" s="194"/>
      <c r="T24" s="195"/>
      <c r="U24" s="196"/>
      <c r="V24" s="77"/>
      <c r="W24" s="85"/>
      <c r="X24" s="85"/>
      <c r="Y24" s="195"/>
      <c r="Z24" s="197"/>
      <c r="AA24" s="99"/>
      <c r="AB24" s="99"/>
      <c r="AC24" s="198"/>
      <c r="AD24" s="113"/>
      <c r="AE24" s="81"/>
      <c r="AF24" s="81"/>
      <c r="AG24" s="81"/>
      <c r="AH24" s="81"/>
      <c r="AI24" s="81"/>
      <c r="AJ24" s="199"/>
      <c r="AK24" s="82"/>
      <c r="AL24" s="83"/>
      <c r="AM24" s="84"/>
      <c r="AN24" s="84"/>
      <c r="AO24" s="84"/>
      <c r="AP24" s="85"/>
      <c r="AQ24" s="158"/>
      <c r="AR24" s="157"/>
      <c r="AS24" s="195"/>
      <c r="AT24" s="89"/>
      <c r="AU24" s="91"/>
      <c r="AV24" s="91"/>
      <c r="AW24" s="91"/>
      <c r="AX24" s="91"/>
      <c r="AY24" s="91"/>
      <c r="AZ24" s="91"/>
      <c r="BA24" s="91"/>
      <c r="BB24" s="91"/>
      <c r="BC24" s="91"/>
      <c r="BD24" s="208"/>
      <c r="BE24" s="208"/>
      <c r="BF24" s="107"/>
      <c r="BG24" s="93"/>
    </row>
    <row r="25" spans="1:59" x14ac:dyDescent="0.2">
      <c r="A25" s="67"/>
      <c r="B25" s="65"/>
      <c r="C25" s="65"/>
      <c r="D25" s="65"/>
      <c r="E25" s="69"/>
      <c r="F25" s="67"/>
      <c r="G25" s="65"/>
      <c r="H25" s="65"/>
      <c r="I25" s="65"/>
      <c r="J25" s="65"/>
      <c r="K25" s="65"/>
      <c r="L25" s="65"/>
      <c r="M25" s="65"/>
      <c r="N25" s="65"/>
      <c r="O25" s="65"/>
      <c r="P25" s="65"/>
      <c r="Q25" s="69"/>
      <c r="R25" s="582"/>
      <c r="S25" s="194"/>
      <c r="T25" s="195"/>
      <c r="U25" s="196"/>
      <c r="V25" s="77"/>
      <c r="W25" s="85"/>
      <c r="X25" s="85"/>
      <c r="Y25" s="195"/>
      <c r="Z25" s="197"/>
      <c r="AA25" s="99"/>
      <c r="AB25" s="99"/>
      <c r="AC25" s="198"/>
      <c r="AD25" s="113"/>
      <c r="AE25" s="81"/>
      <c r="AF25" s="81"/>
      <c r="AG25" s="81"/>
      <c r="AH25" s="81"/>
      <c r="AI25" s="81"/>
      <c r="AJ25" s="199"/>
      <c r="AK25" s="82"/>
      <c r="AL25" s="83"/>
      <c r="AM25" s="84"/>
      <c r="AN25" s="84"/>
      <c r="AO25" s="84"/>
      <c r="AP25" s="85"/>
      <c r="AQ25" s="158"/>
      <c r="AR25" s="157"/>
      <c r="AS25" s="195"/>
      <c r="AT25" s="89"/>
      <c r="AU25" s="91"/>
      <c r="AV25" s="91"/>
      <c r="AW25" s="91"/>
      <c r="AX25" s="91"/>
      <c r="AY25" s="91"/>
      <c r="AZ25" s="91"/>
      <c r="BA25" s="91"/>
      <c r="BB25" s="91"/>
      <c r="BC25" s="91"/>
      <c r="BD25" s="208"/>
      <c r="BE25" s="208"/>
      <c r="BF25" s="107"/>
      <c r="BG25" s="93"/>
    </row>
    <row r="26" spans="1:59" x14ac:dyDescent="0.2">
      <c r="B26" s="209"/>
      <c r="C26" s="209"/>
      <c r="D26" s="209"/>
      <c r="E26" s="209"/>
      <c r="F26" s="209"/>
      <c r="G26" s="209"/>
      <c r="H26" s="209"/>
      <c r="I26" s="209"/>
      <c r="J26" s="209"/>
      <c r="K26" s="209"/>
      <c r="L26" s="209"/>
      <c r="M26" s="209"/>
      <c r="N26" s="209"/>
      <c r="O26" s="209"/>
      <c r="P26" s="209"/>
      <c r="Q26" s="209"/>
      <c r="R26" s="210"/>
      <c r="S26" s="210"/>
      <c r="T26" s="211"/>
      <c r="U26" s="583"/>
      <c r="V26" s="583"/>
      <c r="W26" s="211"/>
      <c r="X26" s="211"/>
      <c r="Y26" s="211"/>
      <c r="Z26" s="211"/>
      <c r="AA26" s="212"/>
      <c r="AB26" s="212"/>
      <c r="AC26" s="213"/>
      <c r="AD26" s="214"/>
      <c r="AE26" s="214"/>
      <c r="AF26" s="214"/>
      <c r="AG26" s="214"/>
      <c r="AH26" s="214"/>
      <c r="AI26" s="214"/>
      <c r="AJ26" s="214"/>
      <c r="AK26" s="137"/>
      <c r="AL26" s="137"/>
      <c r="AM26" s="137"/>
      <c r="AN26" s="137"/>
      <c r="AO26" s="137"/>
      <c r="AP26" s="211"/>
      <c r="AQ26" s="215"/>
      <c r="AR26" s="215"/>
      <c r="AS26" s="211"/>
      <c r="AT26" s="216"/>
      <c r="AU26" s="216"/>
      <c r="AV26" s="216"/>
      <c r="AW26" s="216"/>
      <c r="AX26" s="216"/>
      <c r="AY26" s="216"/>
      <c r="AZ26" s="216"/>
      <c r="BA26" s="216"/>
      <c r="BB26" s="216"/>
      <c r="BC26" s="216"/>
      <c r="BD26" s="216"/>
      <c r="BE26" s="216"/>
      <c r="BF26" s="216"/>
      <c r="BG26" s="209"/>
    </row>
    <row r="29" spans="1:59" x14ac:dyDescent="0.2">
      <c r="A29" s="572"/>
      <c r="B29" s="573"/>
      <c r="C29" s="573"/>
      <c r="D29" s="573"/>
      <c r="E29" s="573"/>
      <c r="F29" s="573"/>
      <c r="G29" s="573"/>
      <c r="H29" s="573"/>
      <c r="I29" s="573"/>
      <c r="J29" s="573"/>
      <c r="K29" s="573"/>
      <c r="L29" s="573"/>
      <c r="M29" s="573"/>
      <c r="N29" s="573"/>
      <c r="O29" s="573"/>
      <c r="P29" s="573"/>
      <c r="Q29" s="573"/>
    </row>
    <row r="30" spans="1:59" x14ac:dyDescent="0.2">
      <c r="A30" s="572"/>
      <c r="B30" s="573"/>
      <c r="C30" s="573"/>
      <c r="D30" s="573"/>
      <c r="E30" s="573"/>
      <c r="F30" s="573"/>
      <c r="G30" s="573"/>
      <c r="H30" s="573"/>
      <c r="I30" s="573"/>
      <c r="J30" s="573"/>
      <c r="K30" s="573"/>
      <c r="L30" s="573"/>
      <c r="M30" s="573"/>
    </row>
    <row r="31" spans="1:59" x14ac:dyDescent="0.2">
      <c r="A31" s="572"/>
      <c r="B31" s="573"/>
      <c r="C31" s="573"/>
      <c r="D31" s="573"/>
      <c r="E31" s="573"/>
      <c r="F31" s="573"/>
      <c r="G31" s="573"/>
      <c r="H31" s="573"/>
      <c r="I31" s="573"/>
      <c r="J31" s="573"/>
      <c r="K31" s="573"/>
    </row>
  </sheetData>
  <mergeCells count="53">
    <mergeCell ref="AL2:AQ2"/>
    <mergeCell ref="AR2:AS2"/>
    <mergeCell ref="A3:A4"/>
    <mergeCell ref="B3:B4"/>
    <mergeCell ref="C3:C4"/>
    <mergeCell ref="D3:D4"/>
    <mergeCell ref="E3:E4"/>
    <mergeCell ref="F3:Q3"/>
    <mergeCell ref="R3:R4"/>
    <mergeCell ref="S3:S4"/>
    <mergeCell ref="A2:E2"/>
    <mergeCell ref="F2:Q2"/>
    <mergeCell ref="S2:T2"/>
    <mergeCell ref="U2:Y2"/>
    <mergeCell ref="Z2:AC2"/>
    <mergeCell ref="AD2:AJ2"/>
    <mergeCell ref="R12:R15"/>
    <mergeCell ref="AN3:AN4"/>
    <mergeCell ref="AO3:AO4"/>
    <mergeCell ref="AP3:AP4"/>
    <mergeCell ref="AQ3:AQ4"/>
    <mergeCell ref="AG3:AG4"/>
    <mergeCell ref="AH3:AH4"/>
    <mergeCell ref="AI3:AI4"/>
    <mergeCell ref="AJ3:AJ4"/>
    <mergeCell ref="AL3:AL4"/>
    <mergeCell ref="AM3:AM4"/>
    <mergeCell ref="Z3:AA3"/>
    <mergeCell ref="AB3:AB4"/>
    <mergeCell ref="AC3:AC4"/>
    <mergeCell ref="AD3:AD4"/>
    <mergeCell ref="AE3:AE4"/>
    <mergeCell ref="AT3:BF3"/>
    <mergeCell ref="BG3:BG4"/>
    <mergeCell ref="B5:B6"/>
    <mergeCell ref="R5:R6"/>
    <mergeCell ref="R7:R11"/>
    <mergeCell ref="AR3:AR4"/>
    <mergeCell ref="AS3:AS4"/>
    <mergeCell ref="AF3:AF4"/>
    <mergeCell ref="T3:T4"/>
    <mergeCell ref="U3:U4"/>
    <mergeCell ref="V3:V4"/>
    <mergeCell ref="W3:W4"/>
    <mergeCell ref="X3:X4"/>
    <mergeCell ref="Y3:Y4"/>
    <mergeCell ref="A31:K31"/>
    <mergeCell ref="R16:R19"/>
    <mergeCell ref="R20:R22"/>
    <mergeCell ref="R23:R25"/>
    <mergeCell ref="U26:V26"/>
    <mergeCell ref="A29:Q29"/>
    <mergeCell ref="A30:M30"/>
  </mergeCells>
  <dataValidations count="5">
    <dataValidation type="list" allowBlank="1" showInputMessage="1" showErrorMessage="1" sqref="B65521 WVL983025 WLP983025 WBT983025 VRX983025 VIB983025 UYF983025 UOJ983025 UEN983025 TUR983025 TKV983025 TAZ983025 SRD983025 SHH983025 RXL983025 RNP983025 RDT983025 QTX983025 QKB983025 QAF983025 PQJ983025 PGN983025 OWR983025 OMV983025 OCZ983025 NTD983025 NJH983025 MZL983025 MPP983025 MFT983025 LVX983025 LMB983025 LCF983025 KSJ983025 KIN983025 JYR983025 JOV983025 JEZ983025 IVD983025 ILH983025 IBL983025 HRP983025 HHT983025 GXX983025 GOB983025 GEF983025 FUJ983025 FKN983025 FAR983025 EQV983025 EGZ983025 DXD983025 DNH983025 DDL983025 CTP983025 CJT983025 BZX983025 BQB983025 BGF983025 AWJ983025 AMN983025 ACR983025 SV983025 IZ983025 B983025 WVL917489 WLP917489 WBT917489 VRX917489 VIB917489 UYF917489 UOJ917489 UEN917489 TUR917489 TKV917489 TAZ917489 SRD917489 SHH917489 RXL917489 RNP917489 RDT917489 QTX917489 QKB917489 QAF917489 PQJ917489 PGN917489 OWR917489 OMV917489 OCZ917489 NTD917489 NJH917489 MZL917489 MPP917489 MFT917489 LVX917489 LMB917489 LCF917489 KSJ917489 KIN917489 JYR917489 JOV917489 JEZ917489 IVD917489 ILH917489 IBL917489 HRP917489 HHT917489 GXX917489 GOB917489 GEF917489 FUJ917489 FKN917489 FAR917489 EQV917489 EGZ917489 DXD917489 DNH917489 DDL917489 CTP917489 CJT917489 BZX917489 BQB917489 BGF917489 AWJ917489 AMN917489 ACR917489 SV917489 IZ917489 B917489 WVL851953 WLP851953 WBT851953 VRX851953 VIB851953 UYF851953 UOJ851953 UEN851953 TUR851953 TKV851953 TAZ851953 SRD851953 SHH851953 RXL851953 RNP851953 RDT851953 QTX851953 QKB851953 QAF851953 PQJ851953 PGN851953 OWR851953 OMV851953 OCZ851953 NTD851953 NJH851953 MZL851953 MPP851953 MFT851953 LVX851953 LMB851953 LCF851953 KSJ851953 KIN851953 JYR851953 JOV851953 JEZ851953 IVD851953 ILH851953 IBL851953 HRP851953 HHT851953 GXX851953 GOB851953 GEF851953 FUJ851953 FKN851953 FAR851953 EQV851953 EGZ851953 DXD851953 DNH851953 DDL851953 CTP851953 CJT851953 BZX851953 BQB851953 BGF851953 AWJ851953 AMN851953 ACR851953 SV851953 IZ851953 B851953 WVL786417 WLP786417 WBT786417 VRX786417 VIB786417 UYF786417 UOJ786417 UEN786417 TUR786417 TKV786417 TAZ786417 SRD786417 SHH786417 RXL786417 RNP786417 RDT786417 QTX786417 QKB786417 QAF786417 PQJ786417 PGN786417 OWR786417 OMV786417 OCZ786417 NTD786417 NJH786417 MZL786417 MPP786417 MFT786417 LVX786417 LMB786417 LCF786417 KSJ786417 KIN786417 JYR786417 JOV786417 JEZ786417 IVD786417 ILH786417 IBL786417 HRP786417 HHT786417 GXX786417 GOB786417 GEF786417 FUJ786417 FKN786417 FAR786417 EQV786417 EGZ786417 DXD786417 DNH786417 DDL786417 CTP786417 CJT786417 BZX786417 BQB786417 BGF786417 AWJ786417 AMN786417 ACR786417 SV786417 IZ786417 B786417 WVL720881 WLP720881 WBT720881 VRX720881 VIB720881 UYF720881 UOJ720881 UEN720881 TUR720881 TKV720881 TAZ720881 SRD720881 SHH720881 RXL720881 RNP720881 RDT720881 QTX720881 QKB720881 QAF720881 PQJ720881 PGN720881 OWR720881 OMV720881 OCZ720881 NTD720881 NJH720881 MZL720881 MPP720881 MFT720881 LVX720881 LMB720881 LCF720881 KSJ720881 KIN720881 JYR720881 JOV720881 JEZ720881 IVD720881 ILH720881 IBL720881 HRP720881 HHT720881 GXX720881 GOB720881 GEF720881 FUJ720881 FKN720881 FAR720881 EQV720881 EGZ720881 DXD720881 DNH720881 DDL720881 CTP720881 CJT720881 BZX720881 BQB720881 BGF720881 AWJ720881 AMN720881 ACR720881 SV720881 IZ720881 B720881 WVL655345 WLP655345 WBT655345 VRX655345 VIB655345 UYF655345 UOJ655345 UEN655345 TUR655345 TKV655345 TAZ655345 SRD655345 SHH655345 RXL655345 RNP655345 RDT655345 QTX655345 QKB655345 QAF655345 PQJ655345 PGN655345 OWR655345 OMV655345 OCZ655345 NTD655345 NJH655345 MZL655345 MPP655345 MFT655345 LVX655345 LMB655345 LCF655345 KSJ655345 KIN655345 JYR655345 JOV655345 JEZ655345 IVD655345 ILH655345 IBL655345 HRP655345 HHT655345 GXX655345 GOB655345 GEF655345 FUJ655345 FKN655345 FAR655345 EQV655345 EGZ655345 DXD655345 DNH655345 DDL655345 CTP655345 CJT655345 BZX655345 BQB655345 BGF655345 AWJ655345 AMN655345 ACR655345 SV655345 IZ655345 B655345 WVL589809 WLP589809 WBT589809 VRX589809 VIB589809 UYF589809 UOJ589809 UEN589809 TUR589809 TKV589809 TAZ589809 SRD589809 SHH589809 RXL589809 RNP589809 RDT589809 QTX589809 QKB589809 QAF589809 PQJ589809 PGN589809 OWR589809 OMV589809 OCZ589809 NTD589809 NJH589809 MZL589809 MPP589809 MFT589809 LVX589809 LMB589809 LCF589809 KSJ589809 KIN589809 JYR589809 JOV589809 JEZ589809 IVD589809 ILH589809 IBL589809 HRP589809 HHT589809 GXX589809 GOB589809 GEF589809 FUJ589809 FKN589809 FAR589809 EQV589809 EGZ589809 DXD589809 DNH589809 DDL589809 CTP589809 CJT589809 BZX589809 BQB589809 BGF589809 AWJ589809 AMN589809 ACR589809 SV589809 IZ589809 B589809 WVL524273 WLP524273 WBT524273 VRX524273 VIB524273 UYF524273 UOJ524273 UEN524273 TUR524273 TKV524273 TAZ524273 SRD524273 SHH524273 RXL524273 RNP524273 RDT524273 QTX524273 QKB524273 QAF524273 PQJ524273 PGN524273 OWR524273 OMV524273 OCZ524273 NTD524273 NJH524273 MZL524273 MPP524273 MFT524273 LVX524273 LMB524273 LCF524273 KSJ524273 KIN524273 JYR524273 JOV524273 JEZ524273 IVD524273 ILH524273 IBL524273 HRP524273 HHT524273 GXX524273 GOB524273 GEF524273 FUJ524273 FKN524273 FAR524273 EQV524273 EGZ524273 DXD524273 DNH524273 DDL524273 CTP524273 CJT524273 BZX524273 BQB524273 BGF524273 AWJ524273 AMN524273 ACR524273 SV524273 IZ524273 B524273 WVL458737 WLP458737 WBT458737 VRX458737 VIB458737 UYF458737 UOJ458737 UEN458737 TUR458737 TKV458737 TAZ458737 SRD458737 SHH458737 RXL458737 RNP458737 RDT458737 QTX458737 QKB458737 QAF458737 PQJ458737 PGN458737 OWR458737 OMV458737 OCZ458737 NTD458737 NJH458737 MZL458737 MPP458737 MFT458737 LVX458737 LMB458737 LCF458737 KSJ458737 KIN458737 JYR458737 JOV458737 JEZ458737 IVD458737 ILH458737 IBL458737 HRP458737 HHT458737 GXX458737 GOB458737 GEF458737 FUJ458737 FKN458737 FAR458737 EQV458737 EGZ458737 DXD458737 DNH458737 DDL458737 CTP458737 CJT458737 BZX458737 BQB458737 BGF458737 AWJ458737 AMN458737 ACR458737 SV458737 IZ458737 B458737 WVL393201 WLP393201 WBT393201 VRX393201 VIB393201 UYF393201 UOJ393201 UEN393201 TUR393201 TKV393201 TAZ393201 SRD393201 SHH393201 RXL393201 RNP393201 RDT393201 QTX393201 QKB393201 QAF393201 PQJ393201 PGN393201 OWR393201 OMV393201 OCZ393201 NTD393201 NJH393201 MZL393201 MPP393201 MFT393201 LVX393201 LMB393201 LCF393201 KSJ393201 KIN393201 JYR393201 JOV393201 JEZ393201 IVD393201 ILH393201 IBL393201 HRP393201 HHT393201 GXX393201 GOB393201 GEF393201 FUJ393201 FKN393201 FAR393201 EQV393201 EGZ393201 DXD393201 DNH393201 DDL393201 CTP393201 CJT393201 BZX393201 BQB393201 BGF393201 AWJ393201 AMN393201 ACR393201 SV393201 IZ393201 B393201 WVL327665 WLP327665 WBT327665 VRX327665 VIB327665 UYF327665 UOJ327665 UEN327665 TUR327665 TKV327665 TAZ327665 SRD327665 SHH327665 RXL327665 RNP327665 RDT327665 QTX327665 QKB327665 QAF327665 PQJ327665 PGN327665 OWR327665 OMV327665 OCZ327665 NTD327665 NJH327665 MZL327665 MPP327665 MFT327665 LVX327665 LMB327665 LCF327665 KSJ327665 KIN327665 JYR327665 JOV327665 JEZ327665 IVD327665 ILH327665 IBL327665 HRP327665 HHT327665 GXX327665 GOB327665 GEF327665 FUJ327665 FKN327665 FAR327665 EQV327665 EGZ327665 DXD327665 DNH327665 DDL327665 CTP327665 CJT327665 BZX327665 BQB327665 BGF327665 AWJ327665 AMN327665 ACR327665 SV327665 IZ327665 B327665 WVL262129 WLP262129 WBT262129 VRX262129 VIB262129 UYF262129 UOJ262129 UEN262129 TUR262129 TKV262129 TAZ262129 SRD262129 SHH262129 RXL262129 RNP262129 RDT262129 QTX262129 QKB262129 QAF262129 PQJ262129 PGN262129 OWR262129 OMV262129 OCZ262129 NTD262129 NJH262129 MZL262129 MPP262129 MFT262129 LVX262129 LMB262129 LCF262129 KSJ262129 KIN262129 JYR262129 JOV262129 JEZ262129 IVD262129 ILH262129 IBL262129 HRP262129 HHT262129 GXX262129 GOB262129 GEF262129 FUJ262129 FKN262129 FAR262129 EQV262129 EGZ262129 DXD262129 DNH262129 DDL262129 CTP262129 CJT262129 BZX262129 BQB262129 BGF262129 AWJ262129 AMN262129 ACR262129 SV262129 IZ262129 B262129 WVL196593 WLP196593 WBT196593 VRX196593 VIB196593 UYF196593 UOJ196593 UEN196593 TUR196593 TKV196593 TAZ196593 SRD196593 SHH196593 RXL196593 RNP196593 RDT196593 QTX196593 QKB196593 QAF196593 PQJ196593 PGN196593 OWR196593 OMV196593 OCZ196593 NTD196593 NJH196593 MZL196593 MPP196593 MFT196593 LVX196593 LMB196593 LCF196593 KSJ196593 KIN196593 JYR196593 JOV196593 JEZ196593 IVD196593 ILH196593 IBL196593 HRP196593 HHT196593 GXX196593 GOB196593 GEF196593 FUJ196593 FKN196593 FAR196593 EQV196593 EGZ196593 DXD196593 DNH196593 DDL196593 CTP196593 CJT196593 BZX196593 BQB196593 BGF196593 AWJ196593 AMN196593 ACR196593 SV196593 IZ196593 B196593 WVL131057 WLP131057 WBT131057 VRX131057 VIB131057 UYF131057 UOJ131057 UEN131057 TUR131057 TKV131057 TAZ131057 SRD131057 SHH131057 RXL131057 RNP131057 RDT131057 QTX131057 QKB131057 QAF131057 PQJ131057 PGN131057 OWR131057 OMV131057 OCZ131057 NTD131057 NJH131057 MZL131057 MPP131057 MFT131057 LVX131057 LMB131057 LCF131057 KSJ131057 KIN131057 JYR131057 JOV131057 JEZ131057 IVD131057 ILH131057 IBL131057 HRP131057 HHT131057 GXX131057 GOB131057 GEF131057 FUJ131057 FKN131057 FAR131057 EQV131057 EGZ131057 DXD131057 DNH131057 DDL131057 CTP131057 CJT131057 BZX131057 BQB131057 BGF131057 AWJ131057 AMN131057 ACR131057 SV131057 IZ131057 B131057 WVL65521 WLP65521 WBT65521 VRX65521 VIB65521 UYF65521 UOJ65521 UEN65521 TUR65521 TKV65521 TAZ65521 SRD65521 SHH65521 RXL65521 RNP65521 RDT65521 QTX65521 QKB65521 QAF65521 PQJ65521 PGN65521 OWR65521 OMV65521 OCZ65521 NTD65521 NJH65521 MZL65521 MPP65521 MFT65521 LVX65521 LMB65521 LCF65521 KSJ65521 KIN65521 JYR65521 JOV65521 JEZ65521 IVD65521 ILH65521 IBL65521 HRP65521 HHT65521 GXX65521 GOB65521 GEF65521 FUJ65521 FKN65521 FAR65521 EQV65521 EGZ65521 DXD65521 DNH65521 DDL65521 CTP65521 CJT65521 BZX65521 BQB65521 BGF65521 AWJ65521 AMN65521 ACR65521 SV65521 IZ65521">
      <formula1>$BJ$3:$BJ$4</formula1>
    </dataValidation>
    <dataValidation type="list" allowBlank="1" showInputMessage="1" showErrorMessage="1" sqref="U65521 JS65521 TO65521 ADK65521 ANG65521 AXC65521 BGY65521 BQU65521 CAQ65521 CKM65521 CUI65521 DEE65521 DOA65521 DXW65521 EHS65521 ERO65521 FBK65521 FLG65521 FVC65521 GEY65521 GOU65521 GYQ65521 HIM65521 HSI65521 ICE65521 IMA65521 IVW65521 JFS65521 JPO65521 JZK65521 KJG65521 KTC65521 LCY65521 LMU65521 LWQ65521 MGM65521 MQI65521 NAE65521 NKA65521 NTW65521 ODS65521 ONO65521 OXK65521 PHG65521 PRC65521 QAY65521 QKU65521 QUQ65521 REM65521 ROI65521 RYE65521 SIA65521 SRW65521 TBS65521 TLO65521 TVK65521 UFG65521 UPC65521 UYY65521 VIU65521 VSQ65521 WCM65521 WMI65521 WWE65521 U131057 JS131057 TO131057 ADK131057 ANG131057 AXC131057 BGY131057 BQU131057 CAQ131057 CKM131057 CUI131057 DEE131057 DOA131057 DXW131057 EHS131057 ERO131057 FBK131057 FLG131057 FVC131057 GEY131057 GOU131057 GYQ131057 HIM131057 HSI131057 ICE131057 IMA131057 IVW131057 JFS131057 JPO131057 JZK131057 KJG131057 KTC131057 LCY131057 LMU131057 LWQ131057 MGM131057 MQI131057 NAE131057 NKA131057 NTW131057 ODS131057 ONO131057 OXK131057 PHG131057 PRC131057 QAY131057 QKU131057 QUQ131057 REM131057 ROI131057 RYE131057 SIA131057 SRW131057 TBS131057 TLO131057 TVK131057 UFG131057 UPC131057 UYY131057 VIU131057 VSQ131057 WCM131057 WMI131057 WWE131057 U196593 JS196593 TO196593 ADK196593 ANG196593 AXC196593 BGY196593 BQU196593 CAQ196593 CKM196593 CUI196593 DEE196593 DOA196593 DXW196593 EHS196593 ERO196593 FBK196593 FLG196593 FVC196593 GEY196593 GOU196593 GYQ196593 HIM196593 HSI196593 ICE196593 IMA196593 IVW196593 JFS196593 JPO196593 JZK196593 KJG196593 KTC196593 LCY196593 LMU196593 LWQ196593 MGM196593 MQI196593 NAE196593 NKA196593 NTW196593 ODS196593 ONO196593 OXK196593 PHG196593 PRC196593 QAY196593 QKU196593 QUQ196593 REM196593 ROI196593 RYE196593 SIA196593 SRW196593 TBS196593 TLO196593 TVK196593 UFG196593 UPC196593 UYY196593 VIU196593 VSQ196593 WCM196593 WMI196593 WWE196593 U262129 JS262129 TO262129 ADK262129 ANG262129 AXC262129 BGY262129 BQU262129 CAQ262129 CKM262129 CUI262129 DEE262129 DOA262129 DXW262129 EHS262129 ERO262129 FBK262129 FLG262129 FVC262129 GEY262129 GOU262129 GYQ262129 HIM262129 HSI262129 ICE262129 IMA262129 IVW262129 JFS262129 JPO262129 JZK262129 KJG262129 KTC262129 LCY262129 LMU262129 LWQ262129 MGM262129 MQI262129 NAE262129 NKA262129 NTW262129 ODS262129 ONO262129 OXK262129 PHG262129 PRC262129 QAY262129 QKU262129 QUQ262129 REM262129 ROI262129 RYE262129 SIA262129 SRW262129 TBS262129 TLO262129 TVK262129 UFG262129 UPC262129 UYY262129 VIU262129 VSQ262129 WCM262129 WMI262129 WWE262129 U327665 JS327665 TO327665 ADK327665 ANG327665 AXC327665 BGY327665 BQU327665 CAQ327665 CKM327665 CUI327665 DEE327665 DOA327665 DXW327665 EHS327665 ERO327665 FBK327665 FLG327665 FVC327665 GEY327665 GOU327665 GYQ327665 HIM327665 HSI327665 ICE327665 IMA327665 IVW327665 JFS327665 JPO327665 JZK327665 KJG327665 KTC327665 LCY327665 LMU327665 LWQ327665 MGM327665 MQI327665 NAE327665 NKA327665 NTW327665 ODS327665 ONO327665 OXK327665 PHG327665 PRC327665 QAY327665 QKU327665 QUQ327665 REM327665 ROI327665 RYE327665 SIA327665 SRW327665 TBS327665 TLO327665 TVK327665 UFG327665 UPC327665 UYY327665 VIU327665 VSQ327665 WCM327665 WMI327665 WWE327665 U393201 JS393201 TO393201 ADK393201 ANG393201 AXC393201 BGY393201 BQU393201 CAQ393201 CKM393201 CUI393201 DEE393201 DOA393201 DXW393201 EHS393201 ERO393201 FBK393201 FLG393201 FVC393201 GEY393201 GOU393201 GYQ393201 HIM393201 HSI393201 ICE393201 IMA393201 IVW393201 JFS393201 JPO393201 JZK393201 KJG393201 KTC393201 LCY393201 LMU393201 LWQ393201 MGM393201 MQI393201 NAE393201 NKA393201 NTW393201 ODS393201 ONO393201 OXK393201 PHG393201 PRC393201 QAY393201 QKU393201 QUQ393201 REM393201 ROI393201 RYE393201 SIA393201 SRW393201 TBS393201 TLO393201 TVK393201 UFG393201 UPC393201 UYY393201 VIU393201 VSQ393201 WCM393201 WMI393201 WWE393201 U458737 JS458737 TO458737 ADK458737 ANG458737 AXC458737 BGY458737 BQU458737 CAQ458737 CKM458737 CUI458737 DEE458737 DOA458737 DXW458737 EHS458737 ERO458737 FBK458737 FLG458737 FVC458737 GEY458737 GOU458737 GYQ458737 HIM458737 HSI458737 ICE458737 IMA458737 IVW458737 JFS458737 JPO458737 JZK458737 KJG458737 KTC458737 LCY458737 LMU458737 LWQ458737 MGM458737 MQI458737 NAE458737 NKA458737 NTW458737 ODS458737 ONO458737 OXK458737 PHG458737 PRC458737 QAY458737 QKU458737 QUQ458737 REM458737 ROI458737 RYE458737 SIA458737 SRW458737 TBS458737 TLO458737 TVK458737 UFG458737 UPC458737 UYY458737 VIU458737 VSQ458737 WCM458737 WMI458737 WWE458737 U524273 JS524273 TO524273 ADK524273 ANG524273 AXC524273 BGY524273 BQU524273 CAQ524273 CKM524273 CUI524273 DEE524273 DOA524273 DXW524273 EHS524273 ERO524273 FBK524273 FLG524273 FVC524273 GEY524273 GOU524273 GYQ524273 HIM524273 HSI524273 ICE524273 IMA524273 IVW524273 JFS524273 JPO524273 JZK524273 KJG524273 KTC524273 LCY524273 LMU524273 LWQ524273 MGM524273 MQI524273 NAE524273 NKA524273 NTW524273 ODS524273 ONO524273 OXK524273 PHG524273 PRC524273 QAY524273 QKU524273 QUQ524273 REM524273 ROI524273 RYE524273 SIA524273 SRW524273 TBS524273 TLO524273 TVK524273 UFG524273 UPC524273 UYY524273 VIU524273 VSQ524273 WCM524273 WMI524273 WWE524273 U589809 JS589809 TO589809 ADK589809 ANG589809 AXC589809 BGY589809 BQU589809 CAQ589809 CKM589809 CUI589809 DEE589809 DOA589809 DXW589809 EHS589809 ERO589809 FBK589809 FLG589809 FVC589809 GEY589809 GOU589809 GYQ589809 HIM589809 HSI589809 ICE589809 IMA589809 IVW589809 JFS589809 JPO589809 JZK589809 KJG589809 KTC589809 LCY589809 LMU589809 LWQ589809 MGM589809 MQI589809 NAE589809 NKA589809 NTW589809 ODS589809 ONO589809 OXK589809 PHG589809 PRC589809 QAY589809 QKU589809 QUQ589809 REM589809 ROI589809 RYE589809 SIA589809 SRW589809 TBS589809 TLO589809 TVK589809 UFG589809 UPC589809 UYY589809 VIU589809 VSQ589809 WCM589809 WMI589809 WWE589809 U655345 JS655345 TO655345 ADK655345 ANG655345 AXC655345 BGY655345 BQU655345 CAQ655345 CKM655345 CUI655345 DEE655345 DOA655345 DXW655345 EHS655345 ERO655345 FBK655345 FLG655345 FVC655345 GEY655345 GOU655345 GYQ655345 HIM655345 HSI655345 ICE655345 IMA655345 IVW655345 JFS655345 JPO655345 JZK655345 KJG655345 KTC655345 LCY655345 LMU655345 LWQ655345 MGM655345 MQI655345 NAE655345 NKA655345 NTW655345 ODS655345 ONO655345 OXK655345 PHG655345 PRC655345 QAY655345 QKU655345 QUQ655345 REM655345 ROI655345 RYE655345 SIA655345 SRW655345 TBS655345 TLO655345 TVK655345 UFG655345 UPC655345 UYY655345 VIU655345 VSQ655345 WCM655345 WMI655345 WWE655345 U720881 JS720881 TO720881 ADK720881 ANG720881 AXC720881 BGY720881 BQU720881 CAQ720881 CKM720881 CUI720881 DEE720881 DOA720881 DXW720881 EHS720881 ERO720881 FBK720881 FLG720881 FVC720881 GEY720881 GOU720881 GYQ720881 HIM720881 HSI720881 ICE720881 IMA720881 IVW720881 JFS720881 JPO720881 JZK720881 KJG720881 KTC720881 LCY720881 LMU720881 LWQ720881 MGM720881 MQI720881 NAE720881 NKA720881 NTW720881 ODS720881 ONO720881 OXK720881 PHG720881 PRC720881 QAY720881 QKU720881 QUQ720881 REM720881 ROI720881 RYE720881 SIA720881 SRW720881 TBS720881 TLO720881 TVK720881 UFG720881 UPC720881 UYY720881 VIU720881 VSQ720881 WCM720881 WMI720881 WWE720881 U786417 JS786417 TO786417 ADK786417 ANG786417 AXC786417 BGY786417 BQU786417 CAQ786417 CKM786417 CUI786417 DEE786417 DOA786417 DXW786417 EHS786417 ERO786417 FBK786417 FLG786417 FVC786417 GEY786417 GOU786417 GYQ786417 HIM786417 HSI786417 ICE786417 IMA786417 IVW786417 JFS786417 JPO786417 JZK786417 KJG786417 KTC786417 LCY786417 LMU786417 LWQ786417 MGM786417 MQI786417 NAE786417 NKA786417 NTW786417 ODS786417 ONO786417 OXK786417 PHG786417 PRC786417 QAY786417 QKU786417 QUQ786417 REM786417 ROI786417 RYE786417 SIA786417 SRW786417 TBS786417 TLO786417 TVK786417 UFG786417 UPC786417 UYY786417 VIU786417 VSQ786417 WCM786417 WMI786417 WWE786417 U851953 JS851953 TO851953 ADK851953 ANG851953 AXC851953 BGY851953 BQU851953 CAQ851953 CKM851953 CUI851953 DEE851953 DOA851953 DXW851953 EHS851953 ERO851953 FBK851953 FLG851953 FVC851953 GEY851953 GOU851953 GYQ851953 HIM851953 HSI851953 ICE851953 IMA851953 IVW851953 JFS851953 JPO851953 JZK851953 KJG851953 KTC851953 LCY851953 LMU851953 LWQ851953 MGM851953 MQI851953 NAE851953 NKA851953 NTW851953 ODS851953 ONO851953 OXK851953 PHG851953 PRC851953 QAY851953 QKU851953 QUQ851953 REM851953 ROI851953 RYE851953 SIA851953 SRW851953 TBS851953 TLO851953 TVK851953 UFG851953 UPC851953 UYY851953 VIU851953 VSQ851953 WCM851953 WMI851953 WWE851953 U917489 JS917489 TO917489 ADK917489 ANG917489 AXC917489 BGY917489 BQU917489 CAQ917489 CKM917489 CUI917489 DEE917489 DOA917489 DXW917489 EHS917489 ERO917489 FBK917489 FLG917489 FVC917489 GEY917489 GOU917489 GYQ917489 HIM917489 HSI917489 ICE917489 IMA917489 IVW917489 JFS917489 JPO917489 JZK917489 KJG917489 KTC917489 LCY917489 LMU917489 LWQ917489 MGM917489 MQI917489 NAE917489 NKA917489 NTW917489 ODS917489 ONO917489 OXK917489 PHG917489 PRC917489 QAY917489 QKU917489 QUQ917489 REM917489 ROI917489 RYE917489 SIA917489 SRW917489 TBS917489 TLO917489 TVK917489 UFG917489 UPC917489 UYY917489 VIU917489 VSQ917489 WCM917489 WMI917489 WWE917489 U983025 JS983025 TO983025 ADK983025 ANG983025 AXC983025 BGY983025 BQU983025 CAQ983025 CKM983025 CUI983025 DEE983025 DOA983025 DXW983025 EHS983025 ERO983025 FBK983025 FLG983025 FVC983025 GEY983025 GOU983025 GYQ983025 HIM983025 HSI983025 ICE983025 IMA983025 IVW983025 JFS983025 JPO983025 JZK983025 KJG983025 KTC983025 LCY983025 LMU983025 LWQ983025 MGM983025 MQI983025 NAE983025 NKA983025 NTW983025 ODS983025 ONO983025 OXK983025 PHG983025 PRC983025 QAY983025 QKU983025 QUQ983025 REM983025 ROI983025 RYE983025 SIA983025 SRW983025 TBS983025 TLO983025 TVK983025 UFG983025 UPC983025 UYY983025 VIU983025 VSQ983025 WCM983025 WMI983025 WWE983025">
      <formula1>$BN$3:$BN$12</formula1>
    </dataValidation>
    <dataValidation type="list" allowBlank="1" showInputMessage="1" showErrorMessage="1" sqref="C65521 JA65521 SW65521 ACS65521 AMO65521 AWK65521 BGG65521 BQC65521 BZY65521 CJU65521 CTQ65521 DDM65521 DNI65521 DXE65521 EHA65521 EQW65521 FAS65521 FKO65521 FUK65521 GEG65521 GOC65521 GXY65521 HHU65521 HRQ65521 IBM65521 ILI65521 IVE65521 JFA65521 JOW65521 JYS65521 KIO65521 KSK65521 LCG65521 LMC65521 LVY65521 MFU65521 MPQ65521 MZM65521 NJI65521 NTE65521 ODA65521 OMW65521 OWS65521 PGO65521 PQK65521 QAG65521 QKC65521 QTY65521 RDU65521 RNQ65521 RXM65521 SHI65521 SRE65521 TBA65521 TKW65521 TUS65521 UEO65521 UOK65521 UYG65521 VIC65521 VRY65521 WBU65521 WLQ65521 WVM65521 C131057 JA131057 SW131057 ACS131057 AMO131057 AWK131057 BGG131057 BQC131057 BZY131057 CJU131057 CTQ131057 DDM131057 DNI131057 DXE131057 EHA131057 EQW131057 FAS131057 FKO131057 FUK131057 GEG131057 GOC131057 GXY131057 HHU131057 HRQ131057 IBM131057 ILI131057 IVE131057 JFA131057 JOW131057 JYS131057 KIO131057 KSK131057 LCG131057 LMC131057 LVY131057 MFU131057 MPQ131057 MZM131057 NJI131057 NTE131057 ODA131057 OMW131057 OWS131057 PGO131057 PQK131057 QAG131057 QKC131057 QTY131057 RDU131057 RNQ131057 RXM131057 SHI131057 SRE131057 TBA131057 TKW131057 TUS131057 UEO131057 UOK131057 UYG131057 VIC131057 VRY131057 WBU131057 WLQ131057 WVM131057 C196593 JA196593 SW196593 ACS196593 AMO196593 AWK196593 BGG196593 BQC196593 BZY196593 CJU196593 CTQ196593 DDM196593 DNI196593 DXE196593 EHA196593 EQW196593 FAS196593 FKO196593 FUK196593 GEG196593 GOC196593 GXY196593 HHU196593 HRQ196593 IBM196593 ILI196593 IVE196593 JFA196593 JOW196593 JYS196593 KIO196593 KSK196593 LCG196593 LMC196593 LVY196593 MFU196593 MPQ196593 MZM196593 NJI196593 NTE196593 ODA196593 OMW196593 OWS196593 PGO196593 PQK196593 QAG196593 QKC196593 QTY196593 RDU196593 RNQ196593 RXM196593 SHI196593 SRE196593 TBA196593 TKW196593 TUS196593 UEO196593 UOK196593 UYG196593 VIC196593 VRY196593 WBU196593 WLQ196593 WVM196593 C262129 JA262129 SW262129 ACS262129 AMO262129 AWK262129 BGG262129 BQC262129 BZY262129 CJU262129 CTQ262129 DDM262129 DNI262129 DXE262129 EHA262129 EQW262129 FAS262129 FKO262129 FUK262129 GEG262129 GOC262129 GXY262129 HHU262129 HRQ262129 IBM262129 ILI262129 IVE262129 JFA262129 JOW262129 JYS262129 KIO262129 KSK262129 LCG262129 LMC262129 LVY262129 MFU262129 MPQ262129 MZM262129 NJI262129 NTE262129 ODA262129 OMW262129 OWS262129 PGO262129 PQK262129 QAG262129 QKC262129 QTY262129 RDU262129 RNQ262129 RXM262129 SHI262129 SRE262129 TBA262129 TKW262129 TUS262129 UEO262129 UOK262129 UYG262129 VIC262129 VRY262129 WBU262129 WLQ262129 WVM262129 C327665 JA327665 SW327665 ACS327665 AMO327665 AWK327665 BGG327665 BQC327665 BZY327665 CJU327665 CTQ327665 DDM327665 DNI327665 DXE327665 EHA327665 EQW327665 FAS327665 FKO327665 FUK327665 GEG327665 GOC327665 GXY327665 HHU327665 HRQ327665 IBM327665 ILI327665 IVE327665 JFA327665 JOW327665 JYS327665 KIO327665 KSK327665 LCG327665 LMC327665 LVY327665 MFU327665 MPQ327665 MZM327665 NJI327665 NTE327665 ODA327665 OMW327665 OWS327665 PGO327665 PQK327665 QAG327665 QKC327665 QTY327665 RDU327665 RNQ327665 RXM327665 SHI327665 SRE327665 TBA327665 TKW327665 TUS327665 UEO327665 UOK327665 UYG327665 VIC327665 VRY327665 WBU327665 WLQ327665 WVM327665 C393201 JA393201 SW393201 ACS393201 AMO393201 AWK393201 BGG393201 BQC393201 BZY393201 CJU393201 CTQ393201 DDM393201 DNI393201 DXE393201 EHA393201 EQW393201 FAS393201 FKO393201 FUK393201 GEG393201 GOC393201 GXY393201 HHU393201 HRQ393201 IBM393201 ILI393201 IVE393201 JFA393201 JOW393201 JYS393201 KIO393201 KSK393201 LCG393201 LMC393201 LVY393201 MFU393201 MPQ393201 MZM393201 NJI393201 NTE393201 ODA393201 OMW393201 OWS393201 PGO393201 PQK393201 QAG393201 QKC393201 QTY393201 RDU393201 RNQ393201 RXM393201 SHI393201 SRE393201 TBA393201 TKW393201 TUS393201 UEO393201 UOK393201 UYG393201 VIC393201 VRY393201 WBU393201 WLQ393201 WVM393201 C458737 JA458737 SW458737 ACS458737 AMO458737 AWK458737 BGG458737 BQC458737 BZY458737 CJU458737 CTQ458737 DDM458737 DNI458737 DXE458737 EHA458737 EQW458737 FAS458737 FKO458737 FUK458737 GEG458737 GOC458737 GXY458737 HHU458737 HRQ458737 IBM458737 ILI458737 IVE458737 JFA458737 JOW458737 JYS458737 KIO458737 KSK458737 LCG458737 LMC458737 LVY458737 MFU458737 MPQ458737 MZM458737 NJI458737 NTE458737 ODA458737 OMW458737 OWS458737 PGO458737 PQK458737 QAG458737 QKC458737 QTY458737 RDU458737 RNQ458737 RXM458737 SHI458737 SRE458737 TBA458737 TKW458737 TUS458737 UEO458737 UOK458737 UYG458737 VIC458737 VRY458737 WBU458737 WLQ458737 WVM458737 C524273 JA524273 SW524273 ACS524273 AMO524273 AWK524273 BGG524273 BQC524273 BZY524273 CJU524273 CTQ524273 DDM524273 DNI524273 DXE524273 EHA524273 EQW524273 FAS524273 FKO524273 FUK524273 GEG524273 GOC524273 GXY524273 HHU524273 HRQ524273 IBM524273 ILI524273 IVE524273 JFA524273 JOW524273 JYS524273 KIO524273 KSK524273 LCG524273 LMC524273 LVY524273 MFU524273 MPQ524273 MZM524273 NJI524273 NTE524273 ODA524273 OMW524273 OWS524273 PGO524273 PQK524273 QAG524273 QKC524273 QTY524273 RDU524273 RNQ524273 RXM524273 SHI524273 SRE524273 TBA524273 TKW524273 TUS524273 UEO524273 UOK524273 UYG524273 VIC524273 VRY524273 WBU524273 WLQ524273 WVM524273 C589809 JA589809 SW589809 ACS589809 AMO589809 AWK589809 BGG589809 BQC589809 BZY589809 CJU589809 CTQ589809 DDM589809 DNI589809 DXE589809 EHA589809 EQW589809 FAS589809 FKO589809 FUK589809 GEG589809 GOC589809 GXY589809 HHU589809 HRQ589809 IBM589809 ILI589809 IVE589809 JFA589809 JOW589809 JYS589809 KIO589809 KSK589809 LCG589809 LMC589809 LVY589809 MFU589809 MPQ589809 MZM589809 NJI589809 NTE589809 ODA589809 OMW589809 OWS589809 PGO589809 PQK589809 QAG589809 QKC589809 QTY589809 RDU589809 RNQ589809 RXM589809 SHI589809 SRE589809 TBA589809 TKW589809 TUS589809 UEO589809 UOK589809 UYG589809 VIC589809 VRY589809 WBU589809 WLQ589809 WVM589809 C655345 JA655345 SW655345 ACS655345 AMO655345 AWK655345 BGG655345 BQC655345 BZY655345 CJU655345 CTQ655345 DDM655345 DNI655345 DXE655345 EHA655345 EQW655345 FAS655345 FKO655345 FUK655345 GEG655345 GOC655345 GXY655345 HHU655345 HRQ655345 IBM655345 ILI655345 IVE655345 JFA655345 JOW655345 JYS655345 KIO655345 KSK655345 LCG655345 LMC655345 LVY655345 MFU655345 MPQ655345 MZM655345 NJI655345 NTE655345 ODA655345 OMW655345 OWS655345 PGO655345 PQK655345 QAG655345 QKC655345 QTY655345 RDU655345 RNQ655345 RXM655345 SHI655345 SRE655345 TBA655345 TKW655345 TUS655345 UEO655345 UOK655345 UYG655345 VIC655345 VRY655345 WBU655345 WLQ655345 WVM655345 C720881 JA720881 SW720881 ACS720881 AMO720881 AWK720881 BGG720881 BQC720881 BZY720881 CJU720881 CTQ720881 DDM720881 DNI720881 DXE720881 EHA720881 EQW720881 FAS720881 FKO720881 FUK720881 GEG720881 GOC720881 GXY720881 HHU720881 HRQ720881 IBM720881 ILI720881 IVE720881 JFA720881 JOW720881 JYS720881 KIO720881 KSK720881 LCG720881 LMC720881 LVY720881 MFU720881 MPQ720881 MZM720881 NJI720881 NTE720881 ODA720881 OMW720881 OWS720881 PGO720881 PQK720881 QAG720881 QKC720881 QTY720881 RDU720881 RNQ720881 RXM720881 SHI720881 SRE720881 TBA720881 TKW720881 TUS720881 UEO720881 UOK720881 UYG720881 VIC720881 VRY720881 WBU720881 WLQ720881 WVM720881 C786417 JA786417 SW786417 ACS786417 AMO786417 AWK786417 BGG786417 BQC786417 BZY786417 CJU786417 CTQ786417 DDM786417 DNI786417 DXE786417 EHA786417 EQW786417 FAS786417 FKO786417 FUK786417 GEG786417 GOC786417 GXY786417 HHU786417 HRQ786417 IBM786417 ILI786417 IVE786417 JFA786417 JOW786417 JYS786417 KIO786417 KSK786417 LCG786417 LMC786417 LVY786417 MFU786417 MPQ786417 MZM786417 NJI786417 NTE786417 ODA786417 OMW786417 OWS786417 PGO786417 PQK786417 QAG786417 QKC786417 QTY786417 RDU786417 RNQ786417 RXM786417 SHI786417 SRE786417 TBA786417 TKW786417 TUS786417 UEO786417 UOK786417 UYG786417 VIC786417 VRY786417 WBU786417 WLQ786417 WVM786417 C851953 JA851953 SW851953 ACS851953 AMO851953 AWK851953 BGG851953 BQC851953 BZY851953 CJU851953 CTQ851953 DDM851953 DNI851953 DXE851953 EHA851953 EQW851953 FAS851953 FKO851953 FUK851953 GEG851953 GOC851953 GXY851953 HHU851953 HRQ851953 IBM851953 ILI851953 IVE851953 JFA851953 JOW851953 JYS851953 KIO851953 KSK851953 LCG851953 LMC851953 LVY851953 MFU851953 MPQ851953 MZM851953 NJI851953 NTE851953 ODA851953 OMW851953 OWS851953 PGO851953 PQK851953 QAG851953 QKC851953 QTY851953 RDU851953 RNQ851953 RXM851953 SHI851953 SRE851953 TBA851953 TKW851953 TUS851953 UEO851953 UOK851953 UYG851953 VIC851953 VRY851953 WBU851953 WLQ851953 WVM851953 C917489 JA917489 SW917489 ACS917489 AMO917489 AWK917489 BGG917489 BQC917489 BZY917489 CJU917489 CTQ917489 DDM917489 DNI917489 DXE917489 EHA917489 EQW917489 FAS917489 FKO917489 FUK917489 GEG917489 GOC917489 GXY917489 HHU917489 HRQ917489 IBM917489 ILI917489 IVE917489 JFA917489 JOW917489 JYS917489 KIO917489 KSK917489 LCG917489 LMC917489 LVY917489 MFU917489 MPQ917489 MZM917489 NJI917489 NTE917489 ODA917489 OMW917489 OWS917489 PGO917489 PQK917489 QAG917489 QKC917489 QTY917489 RDU917489 RNQ917489 RXM917489 SHI917489 SRE917489 TBA917489 TKW917489 TUS917489 UEO917489 UOK917489 UYG917489 VIC917489 VRY917489 WBU917489 WLQ917489 WVM917489 C983025 JA983025 SW983025 ACS983025 AMO983025 AWK983025 BGG983025 BQC983025 BZY983025 CJU983025 CTQ983025 DDM983025 DNI983025 DXE983025 EHA983025 EQW983025 FAS983025 FKO983025 FUK983025 GEG983025 GOC983025 GXY983025 HHU983025 HRQ983025 IBM983025 ILI983025 IVE983025 JFA983025 JOW983025 JYS983025 KIO983025 KSK983025 LCG983025 LMC983025 LVY983025 MFU983025 MPQ983025 MZM983025 NJI983025 NTE983025 ODA983025 OMW983025 OWS983025 PGO983025 PQK983025 QAG983025 QKC983025 QTY983025 RDU983025 RNQ983025 RXM983025 SHI983025 SRE983025 TBA983025 TKW983025 TUS983025 UEO983025 UOK983025 UYG983025 VIC983025 VRY983025 WBU983025 WLQ983025 WVM983025 C7:C10 C15">
      <formula1>$BO$3:$BO$4</formula1>
    </dataValidation>
    <dataValidation type="list" allowBlank="1" showInputMessage="1" showErrorMessage="1" sqref="V65521 WWF983025 WMJ983025 WCN983025 VSR983025 VIV983025 UYZ983025 UPD983025 UFH983025 TVL983025 TLP983025 TBT983025 SRX983025 SIB983025 RYF983025 ROJ983025 REN983025 QUR983025 QKV983025 QAZ983025 PRD983025 PHH983025 OXL983025 ONP983025 ODT983025 NTX983025 NKB983025 NAF983025 MQJ983025 MGN983025 LWR983025 LMV983025 LCZ983025 KTD983025 KJH983025 JZL983025 JPP983025 JFT983025 IVX983025 IMB983025 ICF983025 HSJ983025 HIN983025 GYR983025 GOV983025 GEZ983025 FVD983025 FLH983025 FBL983025 ERP983025 EHT983025 DXX983025 DOB983025 DEF983025 CUJ983025 CKN983025 CAR983025 BQV983025 BGZ983025 AXD983025 ANH983025 ADL983025 TP983025 JT983025 V983025 WWF917489 WMJ917489 WCN917489 VSR917489 VIV917489 UYZ917489 UPD917489 UFH917489 TVL917489 TLP917489 TBT917489 SRX917489 SIB917489 RYF917489 ROJ917489 REN917489 QUR917489 QKV917489 QAZ917489 PRD917489 PHH917489 OXL917489 ONP917489 ODT917489 NTX917489 NKB917489 NAF917489 MQJ917489 MGN917489 LWR917489 LMV917489 LCZ917489 KTD917489 KJH917489 JZL917489 JPP917489 JFT917489 IVX917489 IMB917489 ICF917489 HSJ917489 HIN917489 GYR917489 GOV917489 GEZ917489 FVD917489 FLH917489 FBL917489 ERP917489 EHT917489 DXX917489 DOB917489 DEF917489 CUJ917489 CKN917489 CAR917489 BQV917489 BGZ917489 AXD917489 ANH917489 ADL917489 TP917489 JT917489 V917489 WWF851953 WMJ851953 WCN851953 VSR851953 VIV851953 UYZ851953 UPD851953 UFH851953 TVL851953 TLP851953 TBT851953 SRX851953 SIB851953 RYF851953 ROJ851953 REN851953 QUR851953 QKV851953 QAZ851953 PRD851953 PHH851953 OXL851953 ONP851953 ODT851953 NTX851953 NKB851953 NAF851953 MQJ851953 MGN851953 LWR851953 LMV851953 LCZ851953 KTD851953 KJH851953 JZL851953 JPP851953 JFT851953 IVX851953 IMB851953 ICF851953 HSJ851953 HIN851953 GYR851953 GOV851953 GEZ851953 FVD851953 FLH851953 FBL851953 ERP851953 EHT851953 DXX851953 DOB851953 DEF851953 CUJ851953 CKN851953 CAR851953 BQV851953 BGZ851953 AXD851953 ANH851953 ADL851953 TP851953 JT851953 V851953 WWF786417 WMJ786417 WCN786417 VSR786417 VIV786417 UYZ786417 UPD786417 UFH786417 TVL786417 TLP786417 TBT786417 SRX786417 SIB786417 RYF786417 ROJ786417 REN786417 QUR786417 QKV786417 QAZ786417 PRD786417 PHH786417 OXL786417 ONP786417 ODT786417 NTX786417 NKB786417 NAF786417 MQJ786417 MGN786417 LWR786417 LMV786417 LCZ786417 KTD786417 KJH786417 JZL786417 JPP786417 JFT786417 IVX786417 IMB786417 ICF786417 HSJ786417 HIN786417 GYR786417 GOV786417 GEZ786417 FVD786417 FLH786417 FBL786417 ERP786417 EHT786417 DXX786417 DOB786417 DEF786417 CUJ786417 CKN786417 CAR786417 BQV786417 BGZ786417 AXD786417 ANH786417 ADL786417 TP786417 JT786417 V786417 WWF720881 WMJ720881 WCN720881 VSR720881 VIV720881 UYZ720881 UPD720881 UFH720881 TVL720881 TLP720881 TBT720881 SRX720881 SIB720881 RYF720881 ROJ720881 REN720881 QUR720881 QKV720881 QAZ720881 PRD720881 PHH720881 OXL720881 ONP720881 ODT720881 NTX720881 NKB720881 NAF720881 MQJ720881 MGN720881 LWR720881 LMV720881 LCZ720881 KTD720881 KJH720881 JZL720881 JPP720881 JFT720881 IVX720881 IMB720881 ICF720881 HSJ720881 HIN720881 GYR720881 GOV720881 GEZ720881 FVD720881 FLH720881 FBL720881 ERP720881 EHT720881 DXX720881 DOB720881 DEF720881 CUJ720881 CKN720881 CAR720881 BQV720881 BGZ720881 AXD720881 ANH720881 ADL720881 TP720881 JT720881 V720881 WWF655345 WMJ655345 WCN655345 VSR655345 VIV655345 UYZ655345 UPD655345 UFH655345 TVL655345 TLP655345 TBT655345 SRX655345 SIB655345 RYF655345 ROJ655345 REN655345 QUR655345 QKV655345 QAZ655345 PRD655345 PHH655345 OXL655345 ONP655345 ODT655345 NTX655345 NKB655345 NAF655345 MQJ655345 MGN655345 LWR655345 LMV655345 LCZ655345 KTD655345 KJH655345 JZL655345 JPP655345 JFT655345 IVX655345 IMB655345 ICF655345 HSJ655345 HIN655345 GYR655345 GOV655345 GEZ655345 FVD655345 FLH655345 FBL655345 ERP655345 EHT655345 DXX655345 DOB655345 DEF655345 CUJ655345 CKN655345 CAR655345 BQV655345 BGZ655345 AXD655345 ANH655345 ADL655345 TP655345 JT655345 V655345 WWF589809 WMJ589809 WCN589809 VSR589809 VIV589809 UYZ589809 UPD589809 UFH589809 TVL589809 TLP589809 TBT589809 SRX589809 SIB589809 RYF589809 ROJ589809 REN589809 QUR589809 QKV589809 QAZ589809 PRD589809 PHH589809 OXL589809 ONP589809 ODT589809 NTX589809 NKB589809 NAF589809 MQJ589809 MGN589809 LWR589809 LMV589809 LCZ589809 KTD589809 KJH589809 JZL589809 JPP589809 JFT589809 IVX589809 IMB589809 ICF589809 HSJ589809 HIN589809 GYR589809 GOV589809 GEZ589809 FVD589809 FLH589809 FBL589809 ERP589809 EHT589809 DXX589809 DOB589809 DEF589809 CUJ589809 CKN589809 CAR589809 BQV589809 BGZ589809 AXD589809 ANH589809 ADL589809 TP589809 JT589809 V589809 WWF524273 WMJ524273 WCN524273 VSR524273 VIV524273 UYZ524273 UPD524273 UFH524273 TVL524273 TLP524273 TBT524273 SRX524273 SIB524273 RYF524273 ROJ524273 REN524273 QUR524273 QKV524273 QAZ524273 PRD524273 PHH524273 OXL524273 ONP524273 ODT524273 NTX524273 NKB524273 NAF524273 MQJ524273 MGN524273 LWR524273 LMV524273 LCZ524273 KTD524273 KJH524273 JZL524273 JPP524273 JFT524273 IVX524273 IMB524273 ICF524273 HSJ524273 HIN524273 GYR524273 GOV524273 GEZ524273 FVD524273 FLH524273 FBL524273 ERP524273 EHT524273 DXX524273 DOB524273 DEF524273 CUJ524273 CKN524273 CAR524273 BQV524273 BGZ524273 AXD524273 ANH524273 ADL524273 TP524273 JT524273 V524273 WWF458737 WMJ458737 WCN458737 VSR458737 VIV458737 UYZ458737 UPD458737 UFH458737 TVL458737 TLP458737 TBT458737 SRX458737 SIB458737 RYF458737 ROJ458737 REN458737 QUR458737 QKV458737 QAZ458737 PRD458737 PHH458737 OXL458737 ONP458737 ODT458737 NTX458737 NKB458737 NAF458737 MQJ458737 MGN458737 LWR458737 LMV458737 LCZ458737 KTD458737 KJH458737 JZL458737 JPP458737 JFT458737 IVX458737 IMB458737 ICF458737 HSJ458737 HIN458737 GYR458737 GOV458737 GEZ458737 FVD458737 FLH458737 FBL458737 ERP458737 EHT458737 DXX458737 DOB458737 DEF458737 CUJ458737 CKN458737 CAR458737 BQV458737 BGZ458737 AXD458737 ANH458737 ADL458737 TP458737 JT458737 V458737 WWF393201 WMJ393201 WCN393201 VSR393201 VIV393201 UYZ393201 UPD393201 UFH393201 TVL393201 TLP393201 TBT393201 SRX393201 SIB393201 RYF393201 ROJ393201 REN393201 QUR393201 QKV393201 QAZ393201 PRD393201 PHH393201 OXL393201 ONP393201 ODT393201 NTX393201 NKB393201 NAF393201 MQJ393201 MGN393201 LWR393201 LMV393201 LCZ393201 KTD393201 KJH393201 JZL393201 JPP393201 JFT393201 IVX393201 IMB393201 ICF393201 HSJ393201 HIN393201 GYR393201 GOV393201 GEZ393201 FVD393201 FLH393201 FBL393201 ERP393201 EHT393201 DXX393201 DOB393201 DEF393201 CUJ393201 CKN393201 CAR393201 BQV393201 BGZ393201 AXD393201 ANH393201 ADL393201 TP393201 JT393201 V393201 WWF327665 WMJ327665 WCN327665 VSR327665 VIV327665 UYZ327665 UPD327665 UFH327665 TVL327665 TLP327665 TBT327665 SRX327665 SIB327665 RYF327665 ROJ327665 REN327665 QUR327665 QKV327665 QAZ327665 PRD327665 PHH327665 OXL327665 ONP327665 ODT327665 NTX327665 NKB327665 NAF327665 MQJ327665 MGN327665 LWR327665 LMV327665 LCZ327665 KTD327665 KJH327665 JZL327665 JPP327665 JFT327665 IVX327665 IMB327665 ICF327665 HSJ327665 HIN327665 GYR327665 GOV327665 GEZ327665 FVD327665 FLH327665 FBL327665 ERP327665 EHT327665 DXX327665 DOB327665 DEF327665 CUJ327665 CKN327665 CAR327665 BQV327665 BGZ327665 AXD327665 ANH327665 ADL327665 TP327665 JT327665 V327665 WWF262129 WMJ262129 WCN262129 VSR262129 VIV262129 UYZ262129 UPD262129 UFH262129 TVL262129 TLP262129 TBT262129 SRX262129 SIB262129 RYF262129 ROJ262129 REN262129 QUR262129 QKV262129 QAZ262129 PRD262129 PHH262129 OXL262129 ONP262129 ODT262129 NTX262129 NKB262129 NAF262129 MQJ262129 MGN262129 LWR262129 LMV262129 LCZ262129 KTD262129 KJH262129 JZL262129 JPP262129 JFT262129 IVX262129 IMB262129 ICF262129 HSJ262129 HIN262129 GYR262129 GOV262129 GEZ262129 FVD262129 FLH262129 FBL262129 ERP262129 EHT262129 DXX262129 DOB262129 DEF262129 CUJ262129 CKN262129 CAR262129 BQV262129 BGZ262129 AXD262129 ANH262129 ADL262129 TP262129 JT262129 V262129 WWF196593 WMJ196593 WCN196593 VSR196593 VIV196593 UYZ196593 UPD196593 UFH196593 TVL196593 TLP196593 TBT196593 SRX196593 SIB196593 RYF196593 ROJ196593 REN196593 QUR196593 QKV196593 QAZ196593 PRD196593 PHH196593 OXL196593 ONP196593 ODT196593 NTX196593 NKB196593 NAF196593 MQJ196593 MGN196593 LWR196593 LMV196593 LCZ196593 KTD196593 KJH196593 JZL196593 JPP196593 JFT196593 IVX196593 IMB196593 ICF196593 HSJ196593 HIN196593 GYR196593 GOV196593 GEZ196593 FVD196593 FLH196593 FBL196593 ERP196593 EHT196593 DXX196593 DOB196593 DEF196593 CUJ196593 CKN196593 CAR196593 BQV196593 BGZ196593 AXD196593 ANH196593 ADL196593 TP196593 JT196593 V196593 WWF131057 WMJ131057 WCN131057 VSR131057 VIV131057 UYZ131057 UPD131057 UFH131057 TVL131057 TLP131057 TBT131057 SRX131057 SIB131057 RYF131057 ROJ131057 REN131057 QUR131057 QKV131057 QAZ131057 PRD131057 PHH131057 OXL131057 ONP131057 ODT131057 NTX131057 NKB131057 NAF131057 MQJ131057 MGN131057 LWR131057 LMV131057 LCZ131057 KTD131057 KJH131057 JZL131057 JPP131057 JFT131057 IVX131057 IMB131057 ICF131057 HSJ131057 HIN131057 GYR131057 GOV131057 GEZ131057 FVD131057 FLH131057 FBL131057 ERP131057 EHT131057 DXX131057 DOB131057 DEF131057 CUJ131057 CKN131057 CAR131057 BQV131057 BGZ131057 AXD131057 ANH131057 ADL131057 TP131057 JT131057 V131057 WWF65521 WMJ65521 WCN65521 VSR65521 VIV65521 UYZ65521 UPD65521 UFH65521 TVL65521 TLP65521 TBT65521 SRX65521 SIB65521 RYF65521 ROJ65521 REN65521 QUR65521 QKV65521 QAZ65521 PRD65521 PHH65521 OXL65521 ONP65521 ODT65521 NTX65521 NKB65521 NAF65521 MQJ65521 MGN65521 LWR65521 LMV65521 LCZ65521 KTD65521 KJH65521 JZL65521 JPP65521 JFT65521 IVX65521 IMB65521 ICF65521 HSJ65521 HIN65521 GYR65521 GOV65521 GEZ65521 FVD65521 FLH65521 FBL65521 ERP65521 EHT65521 DXX65521 DOB65521 DEF65521 CUJ65521 CKN65521 CAR65521 BQV65521 BGZ65521 AXD65521 ANH65521 ADL65521 TP65521 JT65521">
      <formula1>$BL$3:$BL$4</formula1>
    </dataValidation>
    <dataValidation type="list" allowBlank="1" showInputMessage="1" showErrorMessage="1" sqref="KQ5 UM5 WXA983025:WXB983025 WNE983025:WNF983025 WDI983025:WDJ983025 VTM983025:VTN983025 VJQ983025:VJR983025 UZU983025:UZV983025 UPY983025:UPZ983025 UGC983025:UGD983025 TWG983025:TWH983025 TMK983025:TML983025 TCO983025:TCP983025 SSS983025:SST983025 SIW983025:SIX983025 RZA983025:RZB983025 RPE983025:RPF983025 RFI983025:RFJ983025 QVM983025:QVN983025 QLQ983025:QLR983025 QBU983025:QBV983025 PRY983025:PRZ983025 PIC983025:PID983025 OYG983025:OYH983025 OOK983025:OOL983025 OEO983025:OEP983025 NUS983025:NUT983025 NKW983025:NKX983025 NBA983025:NBB983025 MRE983025:MRF983025 MHI983025:MHJ983025 LXM983025:LXN983025 LNQ983025:LNR983025 LDU983025:LDV983025 KTY983025:KTZ983025 KKC983025:KKD983025 KAG983025:KAH983025 JQK983025:JQL983025 JGO983025:JGP983025 IWS983025:IWT983025 IMW983025:IMX983025 IDA983025:IDB983025 HTE983025:HTF983025 HJI983025:HJJ983025 GZM983025:GZN983025 GPQ983025:GPR983025 GFU983025:GFV983025 FVY983025:FVZ983025 FMC983025:FMD983025 FCG983025:FCH983025 ESK983025:ESL983025 EIO983025:EIP983025 DYS983025:DYT983025 DOW983025:DOX983025 DFA983025:DFB983025 CVE983025:CVF983025 CLI983025:CLJ983025 CBM983025:CBN983025 BRQ983025:BRR983025 BHU983025:BHV983025 AXY983025:AXZ983025 AOC983025:AOD983025 AEG983025:AEH983025 UK983025:UL983025 KO983025:KP983025 AQ983025:AR983025 WXA917489:WXB917489 WNE917489:WNF917489 WDI917489:WDJ917489 VTM917489:VTN917489 VJQ917489:VJR917489 UZU917489:UZV917489 UPY917489:UPZ917489 UGC917489:UGD917489 TWG917489:TWH917489 TMK917489:TML917489 TCO917489:TCP917489 SSS917489:SST917489 SIW917489:SIX917489 RZA917489:RZB917489 RPE917489:RPF917489 RFI917489:RFJ917489 QVM917489:QVN917489 QLQ917489:QLR917489 QBU917489:QBV917489 PRY917489:PRZ917489 PIC917489:PID917489 OYG917489:OYH917489 OOK917489:OOL917489 OEO917489:OEP917489 NUS917489:NUT917489 NKW917489:NKX917489 NBA917489:NBB917489 MRE917489:MRF917489 MHI917489:MHJ917489 LXM917489:LXN917489 LNQ917489:LNR917489 LDU917489:LDV917489 KTY917489:KTZ917489 KKC917489:KKD917489 KAG917489:KAH917489 JQK917489:JQL917489 JGO917489:JGP917489 IWS917489:IWT917489 IMW917489:IMX917489 IDA917489:IDB917489 HTE917489:HTF917489 HJI917489:HJJ917489 GZM917489:GZN917489 GPQ917489:GPR917489 GFU917489:GFV917489 FVY917489:FVZ917489 FMC917489:FMD917489 FCG917489:FCH917489 ESK917489:ESL917489 EIO917489:EIP917489 DYS917489:DYT917489 DOW917489:DOX917489 DFA917489:DFB917489 CVE917489:CVF917489 CLI917489:CLJ917489 CBM917489:CBN917489 BRQ917489:BRR917489 BHU917489:BHV917489 AXY917489:AXZ917489 AOC917489:AOD917489 AEG917489:AEH917489 UK917489:UL917489 KO917489:KP917489 AQ917489:AR917489 WXA851953:WXB851953 WNE851953:WNF851953 WDI851953:WDJ851953 VTM851953:VTN851953 VJQ851953:VJR851953 UZU851953:UZV851953 UPY851953:UPZ851953 UGC851953:UGD851953 TWG851953:TWH851953 TMK851953:TML851953 TCO851953:TCP851953 SSS851953:SST851953 SIW851953:SIX851953 RZA851953:RZB851953 RPE851953:RPF851953 RFI851953:RFJ851953 QVM851953:QVN851953 QLQ851953:QLR851953 QBU851953:QBV851953 PRY851953:PRZ851953 PIC851953:PID851953 OYG851953:OYH851953 OOK851953:OOL851953 OEO851953:OEP851953 NUS851953:NUT851953 NKW851953:NKX851953 NBA851953:NBB851953 MRE851953:MRF851953 MHI851953:MHJ851953 LXM851953:LXN851953 LNQ851953:LNR851953 LDU851953:LDV851953 KTY851953:KTZ851953 KKC851953:KKD851953 KAG851953:KAH851953 JQK851953:JQL851953 JGO851953:JGP851953 IWS851953:IWT851953 IMW851953:IMX851953 IDA851953:IDB851953 HTE851953:HTF851953 HJI851953:HJJ851953 GZM851953:GZN851953 GPQ851953:GPR851953 GFU851953:GFV851953 FVY851953:FVZ851953 FMC851953:FMD851953 FCG851953:FCH851953 ESK851953:ESL851953 EIO851953:EIP851953 DYS851953:DYT851953 DOW851953:DOX851953 DFA851953:DFB851953 CVE851953:CVF851953 CLI851953:CLJ851953 CBM851953:CBN851953 BRQ851953:BRR851953 BHU851953:BHV851953 AXY851953:AXZ851953 AOC851953:AOD851953 AEG851953:AEH851953 UK851953:UL851953 KO851953:KP851953 AQ851953:AR851953 WXA786417:WXB786417 WNE786417:WNF786417 WDI786417:WDJ786417 VTM786417:VTN786417 VJQ786417:VJR786417 UZU786417:UZV786417 UPY786417:UPZ786417 UGC786417:UGD786417 TWG786417:TWH786417 TMK786417:TML786417 TCO786417:TCP786417 SSS786417:SST786417 SIW786417:SIX786417 RZA786417:RZB786417 RPE786417:RPF786417 RFI786417:RFJ786417 QVM786417:QVN786417 QLQ786417:QLR786417 QBU786417:QBV786417 PRY786417:PRZ786417 PIC786417:PID786417 OYG786417:OYH786417 OOK786417:OOL786417 OEO786417:OEP786417 NUS786417:NUT786417 NKW786417:NKX786417 NBA786417:NBB786417 MRE786417:MRF786417 MHI786417:MHJ786417 LXM786417:LXN786417 LNQ786417:LNR786417 LDU786417:LDV786417 KTY786417:KTZ786417 KKC786417:KKD786417 KAG786417:KAH786417 JQK786417:JQL786417 JGO786417:JGP786417 IWS786417:IWT786417 IMW786417:IMX786417 IDA786417:IDB786417 HTE786417:HTF786417 HJI786417:HJJ786417 GZM786417:GZN786417 GPQ786417:GPR786417 GFU786417:GFV786417 FVY786417:FVZ786417 FMC786417:FMD786417 FCG786417:FCH786417 ESK786417:ESL786417 EIO786417:EIP786417 DYS786417:DYT786417 DOW786417:DOX786417 DFA786417:DFB786417 CVE786417:CVF786417 CLI786417:CLJ786417 CBM786417:CBN786417 BRQ786417:BRR786417 BHU786417:BHV786417 AXY786417:AXZ786417 AOC786417:AOD786417 AEG786417:AEH786417 UK786417:UL786417 KO786417:KP786417 AQ786417:AR786417 WXA720881:WXB720881 WNE720881:WNF720881 WDI720881:WDJ720881 VTM720881:VTN720881 VJQ720881:VJR720881 UZU720881:UZV720881 UPY720881:UPZ720881 UGC720881:UGD720881 TWG720881:TWH720881 TMK720881:TML720881 TCO720881:TCP720881 SSS720881:SST720881 SIW720881:SIX720881 RZA720881:RZB720881 RPE720881:RPF720881 RFI720881:RFJ720881 QVM720881:QVN720881 QLQ720881:QLR720881 QBU720881:QBV720881 PRY720881:PRZ720881 PIC720881:PID720881 OYG720881:OYH720881 OOK720881:OOL720881 OEO720881:OEP720881 NUS720881:NUT720881 NKW720881:NKX720881 NBA720881:NBB720881 MRE720881:MRF720881 MHI720881:MHJ720881 LXM720881:LXN720881 LNQ720881:LNR720881 LDU720881:LDV720881 KTY720881:KTZ720881 KKC720881:KKD720881 KAG720881:KAH720881 JQK720881:JQL720881 JGO720881:JGP720881 IWS720881:IWT720881 IMW720881:IMX720881 IDA720881:IDB720881 HTE720881:HTF720881 HJI720881:HJJ720881 GZM720881:GZN720881 GPQ720881:GPR720881 GFU720881:GFV720881 FVY720881:FVZ720881 FMC720881:FMD720881 FCG720881:FCH720881 ESK720881:ESL720881 EIO720881:EIP720881 DYS720881:DYT720881 DOW720881:DOX720881 DFA720881:DFB720881 CVE720881:CVF720881 CLI720881:CLJ720881 CBM720881:CBN720881 BRQ720881:BRR720881 BHU720881:BHV720881 AXY720881:AXZ720881 AOC720881:AOD720881 AEG720881:AEH720881 UK720881:UL720881 KO720881:KP720881 AQ720881:AR720881 WXA655345:WXB655345 WNE655345:WNF655345 WDI655345:WDJ655345 VTM655345:VTN655345 VJQ655345:VJR655345 UZU655345:UZV655345 UPY655345:UPZ655345 UGC655345:UGD655345 TWG655345:TWH655345 TMK655345:TML655345 TCO655345:TCP655345 SSS655345:SST655345 SIW655345:SIX655345 RZA655345:RZB655345 RPE655345:RPF655345 RFI655345:RFJ655345 QVM655345:QVN655345 QLQ655345:QLR655345 QBU655345:QBV655345 PRY655345:PRZ655345 PIC655345:PID655345 OYG655345:OYH655345 OOK655345:OOL655345 OEO655345:OEP655345 NUS655345:NUT655345 NKW655345:NKX655345 NBA655345:NBB655345 MRE655345:MRF655345 MHI655345:MHJ655345 LXM655345:LXN655345 LNQ655345:LNR655345 LDU655345:LDV655345 KTY655345:KTZ655345 KKC655345:KKD655345 KAG655345:KAH655345 JQK655345:JQL655345 JGO655345:JGP655345 IWS655345:IWT655345 IMW655345:IMX655345 IDA655345:IDB655345 HTE655345:HTF655345 HJI655345:HJJ655345 GZM655345:GZN655345 GPQ655345:GPR655345 GFU655345:GFV655345 FVY655345:FVZ655345 FMC655345:FMD655345 FCG655345:FCH655345 ESK655345:ESL655345 EIO655345:EIP655345 DYS655345:DYT655345 DOW655345:DOX655345 DFA655345:DFB655345 CVE655345:CVF655345 CLI655345:CLJ655345 CBM655345:CBN655345 BRQ655345:BRR655345 BHU655345:BHV655345 AXY655345:AXZ655345 AOC655345:AOD655345 AEG655345:AEH655345 UK655345:UL655345 KO655345:KP655345 AQ655345:AR655345 WXA589809:WXB589809 WNE589809:WNF589809 WDI589809:WDJ589809 VTM589809:VTN589809 VJQ589809:VJR589809 UZU589809:UZV589809 UPY589809:UPZ589809 UGC589809:UGD589809 TWG589809:TWH589809 TMK589809:TML589809 TCO589809:TCP589809 SSS589809:SST589809 SIW589809:SIX589809 RZA589809:RZB589809 RPE589809:RPF589809 RFI589809:RFJ589809 QVM589809:QVN589809 QLQ589809:QLR589809 QBU589809:QBV589809 PRY589809:PRZ589809 PIC589809:PID589809 OYG589809:OYH589809 OOK589809:OOL589809 OEO589809:OEP589809 NUS589809:NUT589809 NKW589809:NKX589809 NBA589809:NBB589809 MRE589809:MRF589809 MHI589809:MHJ589809 LXM589809:LXN589809 LNQ589809:LNR589809 LDU589809:LDV589809 KTY589809:KTZ589809 KKC589809:KKD589809 KAG589809:KAH589809 JQK589809:JQL589809 JGO589809:JGP589809 IWS589809:IWT589809 IMW589809:IMX589809 IDA589809:IDB589809 HTE589809:HTF589809 HJI589809:HJJ589809 GZM589809:GZN589809 GPQ589809:GPR589809 GFU589809:GFV589809 FVY589809:FVZ589809 FMC589809:FMD589809 FCG589809:FCH589809 ESK589809:ESL589809 EIO589809:EIP589809 DYS589809:DYT589809 DOW589809:DOX589809 DFA589809:DFB589809 CVE589809:CVF589809 CLI589809:CLJ589809 CBM589809:CBN589809 BRQ589809:BRR589809 BHU589809:BHV589809 AXY589809:AXZ589809 AOC589809:AOD589809 AEG589809:AEH589809 UK589809:UL589809 KO589809:KP589809 AQ589809:AR589809 WXA524273:WXB524273 WNE524273:WNF524273 WDI524273:WDJ524273 VTM524273:VTN524273 VJQ524273:VJR524273 UZU524273:UZV524273 UPY524273:UPZ524273 UGC524273:UGD524273 TWG524273:TWH524273 TMK524273:TML524273 TCO524273:TCP524273 SSS524273:SST524273 SIW524273:SIX524273 RZA524273:RZB524273 RPE524273:RPF524273 RFI524273:RFJ524273 QVM524273:QVN524273 QLQ524273:QLR524273 QBU524273:QBV524273 PRY524273:PRZ524273 PIC524273:PID524273 OYG524273:OYH524273 OOK524273:OOL524273 OEO524273:OEP524273 NUS524273:NUT524273 NKW524273:NKX524273 NBA524273:NBB524273 MRE524273:MRF524273 MHI524273:MHJ524273 LXM524273:LXN524273 LNQ524273:LNR524273 LDU524273:LDV524273 KTY524273:KTZ524273 KKC524273:KKD524273 KAG524273:KAH524273 JQK524273:JQL524273 JGO524273:JGP524273 IWS524273:IWT524273 IMW524273:IMX524273 IDA524273:IDB524273 HTE524273:HTF524273 HJI524273:HJJ524273 GZM524273:GZN524273 GPQ524273:GPR524273 GFU524273:GFV524273 FVY524273:FVZ524273 FMC524273:FMD524273 FCG524273:FCH524273 ESK524273:ESL524273 EIO524273:EIP524273 DYS524273:DYT524273 DOW524273:DOX524273 DFA524273:DFB524273 CVE524273:CVF524273 CLI524273:CLJ524273 CBM524273:CBN524273 BRQ524273:BRR524273 BHU524273:BHV524273 AXY524273:AXZ524273 AOC524273:AOD524273 AEG524273:AEH524273 UK524273:UL524273 KO524273:KP524273 AQ524273:AR524273 WXA458737:WXB458737 WNE458737:WNF458737 WDI458737:WDJ458737 VTM458737:VTN458737 VJQ458737:VJR458737 UZU458737:UZV458737 UPY458737:UPZ458737 UGC458737:UGD458737 TWG458737:TWH458737 TMK458737:TML458737 TCO458737:TCP458737 SSS458737:SST458737 SIW458737:SIX458737 RZA458737:RZB458737 RPE458737:RPF458737 RFI458737:RFJ458737 QVM458737:QVN458737 QLQ458737:QLR458737 QBU458737:QBV458737 PRY458737:PRZ458737 PIC458737:PID458737 OYG458737:OYH458737 OOK458737:OOL458737 OEO458737:OEP458737 NUS458737:NUT458737 NKW458737:NKX458737 NBA458737:NBB458737 MRE458737:MRF458737 MHI458737:MHJ458737 LXM458737:LXN458737 LNQ458737:LNR458737 LDU458737:LDV458737 KTY458737:KTZ458737 KKC458737:KKD458737 KAG458737:KAH458737 JQK458737:JQL458737 JGO458737:JGP458737 IWS458737:IWT458737 IMW458737:IMX458737 IDA458737:IDB458737 HTE458737:HTF458737 HJI458737:HJJ458737 GZM458737:GZN458737 GPQ458737:GPR458737 GFU458737:GFV458737 FVY458737:FVZ458737 FMC458737:FMD458737 FCG458737:FCH458737 ESK458737:ESL458737 EIO458737:EIP458737 DYS458737:DYT458737 DOW458737:DOX458737 DFA458737:DFB458737 CVE458737:CVF458737 CLI458737:CLJ458737 CBM458737:CBN458737 BRQ458737:BRR458737 BHU458737:BHV458737 AXY458737:AXZ458737 AOC458737:AOD458737 AEG458737:AEH458737 UK458737:UL458737 KO458737:KP458737 AQ458737:AR458737 WXA393201:WXB393201 WNE393201:WNF393201 WDI393201:WDJ393201 VTM393201:VTN393201 VJQ393201:VJR393201 UZU393201:UZV393201 UPY393201:UPZ393201 UGC393201:UGD393201 TWG393201:TWH393201 TMK393201:TML393201 TCO393201:TCP393201 SSS393201:SST393201 SIW393201:SIX393201 RZA393201:RZB393201 RPE393201:RPF393201 RFI393201:RFJ393201 QVM393201:QVN393201 QLQ393201:QLR393201 QBU393201:QBV393201 PRY393201:PRZ393201 PIC393201:PID393201 OYG393201:OYH393201 OOK393201:OOL393201 OEO393201:OEP393201 NUS393201:NUT393201 NKW393201:NKX393201 NBA393201:NBB393201 MRE393201:MRF393201 MHI393201:MHJ393201 LXM393201:LXN393201 LNQ393201:LNR393201 LDU393201:LDV393201 KTY393201:KTZ393201 KKC393201:KKD393201 KAG393201:KAH393201 JQK393201:JQL393201 JGO393201:JGP393201 IWS393201:IWT393201 IMW393201:IMX393201 IDA393201:IDB393201 HTE393201:HTF393201 HJI393201:HJJ393201 GZM393201:GZN393201 GPQ393201:GPR393201 GFU393201:GFV393201 FVY393201:FVZ393201 FMC393201:FMD393201 FCG393201:FCH393201 ESK393201:ESL393201 EIO393201:EIP393201 DYS393201:DYT393201 DOW393201:DOX393201 DFA393201:DFB393201 CVE393201:CVF393201 CLI393201:CLJ393201 CBM393201:CBN393201 BRQ393201:BRR393201 BHU393201:BHV393201 AXY393201:AXZ393201 AOC393201:AOD393201 AEG393201:AEH393201 UK393201:UL393201 KO393201:KP393201 AQ393201:AR393201 WXA327665:WXB327665 WNE327665:WNF327665 WDI327665:WDJ327665 VTM327665:VTN327665 VJQ327665:VJR327665 UZU327665:UZV327665 UPY327665:UPZ327665 UGC327665:UGD327665 TWG327665:TWH327665 TMK327665:TML327665 TCO327665:TCP327665 SSS327665:SST327665 SIW327665:SIX327665 RZA327665:RZB327665 RPE327665:RPF327665 RFI327665:RFJ327665 QVM327665:QVN327665 QLQ327665:QLR327665 QBU327665:QBV327665 PRY327665:PRZ327665 PIC327665:PID327665 OYG327665:OYH327665 OOK327665:OOL327665 OEO327665:OEP327665 NUS327665:NUT327665 NKW327665:NKX327665 NBA327665:NBB327665 MRE327665:MRF327665 MHI327665:MHJ327665 LXM327665:LXN327665 LNQ327665:LNR327665 LDU327665:LDV327665 KTY327665:KTZ327665 KKC327665:KKD327665 KAG327665:KAH327665 JQK327665:JQL327665 JGO327665:JGP327665 IWS327665:IWT327665 IMW327665:IMX327665 IDA327665:IDB327665 HTE327665:HTF327665 HJI327665:HJJ327665 GZM327665:GZN327665 GPQ327665:GPR327665 GFU327665:GFV327665 FVY327665:FVZ327665 FMC327665:FMD327665 FCG327665:FCH327665 ESK327665:ESL327665 EIO327665:EIP327665 DYS327665:DYT327665 DOW327665:DOX327665 DFA327665:DFB327665 CVE327665:CVF327665 CLI327665:CLJ327665 CBM327665:CBN327665 BRQ327665:BRR327665 BHU327665:BHV327665 AXY327665:AXZ327665 AOC327665:AOD327665 AEG327665:AEH327665 UK327665:UL327665 KO327665:KP327665 AQ327665:AR327665 WXA262129:WXB262129 WNE262129:WNF262129 WDI262129:WDJ262129 VTM262129:VTN262129 VJQ262129:VJR262129 UZU262129:UZV262129 UPY262129:UPZ262129 UGC262129:UGD262129 TWG262129:TWH262129 TMK262129:TML262129 TCO262129:TCP262129 SSS262129:SST262129 SIW262129:SIX262129 RZA262129:RZB262129 RPE262129:RPF262129 RFI262129:RFJ262129 QVM262129:QVN262129 QLQ262129:QLR262129 QBU262129:QBV262129 PRY262129:PRZ262129 PIC262129:PID262129 OYG262129:OYH262129 OOK262129:OOL262129 OEO262129:OEP262129 NUS262129:NUT262129 NKW262129:NKX262129 NBA262129:NBB262129 MRE262129:MRF262129 MHI262129:MHJ262129 LXM262129:LXN262129 LNQ262129:LNR262129 LDU262129:LDV262129 KTY262129:KTZ262129 KKC262129:KKD262129 KAG262129:KAH262129 JQK262129:JQL262129 JGO262129:JGP262129 IWS262129:IWT262129 IMW262129:IMX262129 IDA262129:IDB262129 HTE262129:HTF262129 HJI262129:HJJ262129 GZM262129:GZN262129 GPQ262129:GPR262129 GFU262129:GFV262129 FVY262129:FVZ262129 FMC262129:FMD262129 FCG262129:FCH262129 ESK262129:ESL262129 EIO262129:EIP262129 DYS262129:DYT262129 DOW262129:DOX262129 DFA262129:DFB262129 CVE262129:CVF262129 CLI262129:CLJ262129 CBM262129:CBN262129 BRQ262129:BRR262129 BHU262129:BHV262129 AXY262129:AXZ262129 AOC262129:AOD262129 AEG262129:AEH262129 UK262129:UL262129 KO262129:KP262129 AQ262129:AR262129 WXA196593:WXB196593 WNE196593:WNF196593 WDI196593:WDJ196593 VTM196593:VTN196593 VJQ196593:VJR196593 UZU196593:UZV196593 UPY196593:UPZ196593 UGC196593:UGD196593 TWG196593:TWH196593 TMK196593:TML196593 TCO196593:TCP196593 SSS196593:SST196593 SIW196593:SIX196593 RZA196593:RZB196593 RPE196593:RPF196593 RFI196593:RFJ196593 QVM196593:QVN196593 QLQ196593:QLR196593 QBU196593:QBV196593 PRY196593:PRZ196593 PIC196593:PID196593 OYG196593:OYH196593 OOK196593:OOL196593 OEO196593:OEP196593 NUS196593:NUT196593 NKW196593:NKX196593 NBA196593:NBB196593 MRE196593:MRF196593 MHI196593:MHJ196593 LXM196593:LXN196593 LNQ196593:LNR196593 LDU196593:LDV196593 KTY196593:KTZ196593 KKC196593:KKD196593 KAG196593:KAH196593 JQK196593:JQL196593 JGO196593:JGP196593 IWS196593:IWT196593 IMW196593:IMX196593 IDA196593:IDB196593 HTE196593:HTF196593 HJI196593:HJJ196593 GZM196593:GZN196593 GPQ196593:GPR196593 GFU196593:GFV196593 FVY196593:FVZ196593 FMC196593:FMD196593 FCG196593:FCH196593 ESK196593:ESL196593 EIO196593:EIP196593 DYS196593:DYT196593 DOW196593:DOX196593 DFA196593:DFB196593 CVE196593:CVF196593 CLI196593:CLJ196593 CBM196593:CBN196593 BRQ196593:BRR196593 BHU196593:BHV196593 AXY196593:AXZ196593 AOC196593:AOD196593 AEG196593:AEH196593 UK196593:UL196593 KO196593:KP196593 AQ196593:AR196593 WXA131057:WXB131057 WNE131057:WNF131057 WDI131057:WDJ131057 VTM131057:VTN131057 VJQ131057:VJR131057 UZU131057:UZV131057 UPY131057:UPZ131057 UGC131057:UGD131057 TWG131057:TWH131057 TMK131057:TML131057 TCO131057:TCP131057 SSS131057:SST131057 SIW131057:SIX131057 RZA131057:RZB131057 RPE131057:RPF131057 RFI131057:RFJ131057 QVM131057:QVN131057 QLQ131057:QLR131057 QBU131057:QBV131057 PRY131057:PRZ131057 PIC131057:PID131057 OYG131057:OYH131057 OOK131057:OOL131057 OEO131057:OEP131057 NUS131057:NUT131057 NKW131057:NKX131057 NBA131057:NBB131057 MRE131057:MRF131057 MHI131057:MHJ131057 LXM131057:LXN131057 LNQ131057:LNR131057 LDU131057:LDV131057 KTY131057:KTZ131057 KKC131057:KKD131057 KAG131057:KAH131057 JQK131057:JQL131057 JGO131057:JGP131057 IWS131057:IWT131057 IMW131057:IMX131057 IDA131057:IDB131057 HTE131057:HTF131057 HJI131057:HJJ131057 GZM131057:GZN131057 GPQ131057:GPR131057 GFU131057:GFV131057 FVY131057:FVZ131057 FMC131057:FMD131057 FCG131057:FCH131057 ESK131057:ESL131057 EIO131057:EIP131057 DYS131057:DYT131057 DOW131057:DOX131057 DFA131057:DFB131057 CVE131057:CVF131057 CLI131057:CLJ131057 CBM131057:CBN131057 BRQ131057:BRR131057 BHU131057:BHV131057 AXY131057:AXZ131057 AOC131057:AOD131057 AEG131057:AEH131057 UK131057:UL131057 KO131057:KP131057 AQ131057:AR131057 WXA65521:WXB65521 WNE65521:WNF65521 WDI65521:WDJ65521 VTM65521:VTN65521 VJQ65521:VJR65521 UZU65521:UZV65521 UPY65521:UPZ65521 UGC65521:UGD65521 TWG65521:TWH65521 TMK65521:TML65521 TCO65521:TCP65521 SSS65521:SST65521 SIW65521:SIX65521 RZA65521:RZB65521 RPE65521:RPF65521 RFI65521:RFJ65521 QVM65521:QVN65521 QLQ65521:QLR65521 QBU65521:QBV65521 PRY65521:PRZ65521 PIC65521:PID65521 OYG65521:OYH65521 OOK65521:OOL65521 OEO65521:OEP65521 NUS65521:NUT65521 NKW65521:NKX65521 NBA65521:NBB65521 MRE65521:MRF65521 MHI65521:MHJ65521 LXM65521:LXN65521 LNQ65521:LNR65521 LDU65521:LDV65521 KTY65521:KTZ65521 KKC65521:KKD65521 KAG65521:KAH65521 JQK65521:JQL65521 JGO65521:JGP65521 IWS65521:IWT65521 IMW65521:IMX65521 IDA65521:IDB65521 HTE65521:HTF65521 HJI65521:HJJ65521 GZM65521:GZN65521 GPQ65521:GPR65521 GFU65521:GFV65521 FVY65521:FVZ65521 FMC65521:FMD65521 FCG65521:FCH65521 ESK65521:ESL65521 EIO65521:EIP65521 DYS65521:DYT65521 DOW65521:DOX65521 DFA65521:DFB65521 CVE65521:CVF65521 CLI65521:CLJ65521 CBM65521:CBN65521 BRQ65521:BRR65521 BHU65521:BHV65521 AXY65521:AXZ65521 AOC65521:AOD65521 AEG65521:AEH65521 UK65521:UL65521 KO65521:KP65521 AQ65521:AR65521 WXC983026 WNG983026 WDK983026 VTO983026 VJS983026 UZW983026 UQA983026 UGE983026 TWI983026 TMM983026 TCQ983026 SSU983026 SIY983026 RZC983026 RPG983026 RFK983026 QVO983026 QLS983026 QBW983026 PSA983026 PIE983026 OYI983026 OOM983026 OEQ983026 NUU983026 NKY983026 NBC983026 MRG983026 MHK983026 LXO983026 LNS983026 LDW983026 KUA983026 KKE983026 KAI983026 JQM983026 JGQ983026 IWU983026 IMY983026 IDC983026 HTG983026 HJK983026 GZO983026 GPS983026 GFW983026 FWA983026 FME983026 FCI983026 ESM983026 EIQ983026 DYU983026 DOY983026 DFC983026 CVG983026 CLK983026 CBO983026 BRS983026 BHW983026 AYA983026 AOE983026 AEI983026 UM983026 KQ983026 AS983026 WXC917490 WNG917490 WDK917490 VTO917490 VJS917490 UZW917490 UQA917490 UGE917490 TWI917490 TMM917490 TCQ917490 SSU917490 SIY917490 RZC917490 RPG917490 RFK917490 QVO917490 QLS917490 QBW917490 PSA917490 PIE917490 OYI917490 OOM917490 OEQ917490 NUU917490 NKY917490 NBC917490 MRG917490 MHK917490 LXO917490 LNS917490 LDW917490 KUA917490 KKE917490 KAI917490 JQM917490 JGQ917490 IWU917490 IMY917490 IDC917490 HTG917490 HJK917490 GZO917490 GPS917490 GFW917490 FWA917490 FME917490 FCI917490 ESM917490 EIQ917490 DYU917490 DOY917490 DFC917490 CVG917490 CLK917490 CBO917490 BRS917490 BHW917490 AYA917490 AOE917490 AEI917490 UM917490 KQ917490 AS917490 WXC851954 WNG851954 WDK851954 VTO851954 VJS851954 UZW851954 UQA851954 UGE851954 TWI851954 TMM851954 TCQ851954 SSU851954 SIY851954 RZC851954 RPG851954 RFK851954 QVO851954 QLS851954 QBW851954 PSA851954 PIE851954 OYI851954 OOM851954 OEQ851954 NUU851954 NKY851954 NBC851954 MRG851954 MHK851954 LXO851954 LNS851954 LDW851954 KUA851954 KKE851954 KAI851954 JQM851954 JGQ851954 IWU851954 IMY851954 IDC851954 HTG851954 HJK851954 GZO851954 GPS851954 GFW851954 FWA851954 FME851954 FCI851954 ESM851954 EIQ851954 DYU851954 DOY851954 DFC851954 CVG851954 CLK851954 CBO851954 BRS851954 BHW851954 AYA851954 AOE851954 AEI851954 UM851954 KQ851954 AS851954 WXC786418 WNG786418 WDK786418 VTO786418 VJS786418 UZW786418 UQA786418 UGE786418 TWI786418 TMM786418 TCQ786418 SSU786418 SIY786418 RZC786418 RPG786418 RFK786418 QVO786418 QLS786418 QBW786418 PSA786418 PIE786418 OYI786418 OOM786418 OEQ786418 NUU786418 NKY786418 NBC786418 MRG786418 MHK786418 LXO786418 LNS786418 LDW786418 KUA786418 KKE786418 KAI786418 JQM786418 JGQ786418 IWU786418 IMY786418 IDC786418 HTG786418 HJK786418 GZO786418 GPS786418 GFW786418 FWA786418 FME786418 FCI786418 ESM786418 EIQ786418 DYU786418 DOY786418 DFC786418 CVG786418 CLK786418 CBO786418 BRS786418 BHW786418 AYA786418 AOE786418 AEI786418 UM786418 KQ786418 AS786418 WXC720882 WNG720882 WDK720882 VTO720882 VJS720882 UZW720882 UQA720882 UGE720882 TWI720882 TMM720882 TCQ720882 SSU720882 SIY720882 RZC720882 RPG720882 RFK720882 QVO720882 QLS720882 QBW720882 PSA720882 PIE720882 OYI720882 OOM720882 OEQ720882 NUU720882 NKY720882 NBC720882 MRG720882 MHK720882 LXO720882 LNS720882 LDW720882 KUA720882 KKE720882 KAI720882 JQM720882 JGQ720882 IWU720882 IMY720882 IDC720882 HTG720882 HJK720882 GZO720882 GPS720882 GFW720882 FWA720882 FME720882 FCI720882 ESM720882 EIQ720882 DYU720882 DOY720882 DFC720882 CVG720882 CLK720882 CBO720882 BRS720882 BHW720882 AYA720882 AOE720882 AEI720882 UM720882 KQ720882 AS720882 WXC655346 WNG655346 WDK655346 VTO655346 VJS655346 UZW655346 UQA655346 UGE655346 TWI655346 TMM655346 TCQ655346 SSU655346 SIY655346 RZC655346 RPG655346 RFK655346 QVO655346 QLS655346 QBW655346 PSA655346 PIE655346 OYI655346 OOM655346 OEQ655346 NUU655346 NKY655346 NBC655346 MRG655346 MHK655346 LXO655346 LNS655346 LDW655346 KUA655346 KKE655346 KAI655346 JQM655346 JGQ655346 IWU655346 IMY655346 IDC655346 HTG655346 HJK655346 GZO655346 GPS655346 GFW655346 FWA655346 FME655346 FCI655346 ESM655346 EIQ655346 DYU655346 DOY655346 DFC655346 CVG655346 CLK655346 CBO655346 BRS655346 BHW655346 AYA655346 AOE655346 AEI655346 UM655346 KQ655346 AS655346 WXC589810 WNG589810 WDK589810 VTO589810 VJS589810 UZW589810 UQA589810 UGE589810 TWI589810 TMM589810 TCQ589810 SSU589810 SIY589810 RZC589810 RPG589810 RFK589810 QVO589810 QLS589810 QBW589810 PSA589810 PIE589810 OYI589810 OOM589810 OEQ589810 NUU589810 NKY589810 NBC589810 MRG589810 MHK589810 LXO589810 LNS589810 LDW589810 KUA589810 KKE589810 KAI589810 JQM589810 JGQ589810 IWU589810 IMY589810 IDC589810 HTG589810 HJK589810 GZO589810 GPS589810 GFW589810 FWA589810 FME589810 FCI589810 ESM589810 EIQ589810 DYU589810 DOY589810 DFC589810 CVG589810 CLK589810 CBO589810 BRS589810 BHW589810 AYA589810 AOE589810 AEI589810 UM589810 KQ589810 AS589810 WXC524274 WNG524274 WDK524274 VTO524274 VJS524274 UZW524274 UQA524274 UGE524274 TWI524274 TMM524274 TCQ524274 SSU524274 SIY524274 RZC524274 RPG524274 RFK524274 QVO524274 QLS524274 QBW524274 PSA524274 PIE524274 OYI524274 OOM524274 OEQ524274 NUU524274 NKY524274 NBC524274 MRG524274 MHK524274 LXO524274 LNS524274 LDW524274 KUA524274 KKE524274 KAI524274 JQM524274 JGQ524274 IWU524274 IMY524274 IDC524274 HTG524274 HJK524274 GZO524274 GPS524274 GFW524274 FWA524274 FME524274 FCI524274 ESM524274 EIQ524274 DYU524274 DOY524274 DFC524274 CVG524274 CLK524274 CBO524274 BRS524274 BHW524274 AYA524274 AOE524274 AEI524274 UM524274 KQ524274 AS524274 WXC458738 WNG458738 WDK458738 VTO458738 VJS458738 UZW458738 UQA458738 UGE458738 TWI458738 TMM458738 TCQ458738 SSU458738 SIY458738 RZC458738 RPG458738 RFK458738 QVO458738 QLS458738 QBW458738 PSA458738 PIE458738 OYI458738 OOM458738 OEQ458738 NUU458738 NKY458738 NBC458738 MRG458738 MHK458738 LXO458738 LNS458738 LDW458738 KUA458738 KKE458738 KAI458738 JQM458738 JGQ458738 IWU458738 IMY458738 IDC458738 HTG458738 HJK458738 GZO458738 GPS458738 GFW458738 FWA458738 FME458738 FCI458738 ESM458738 EIQ458738 DYU458738 DOY458738 DFC458738 CVG458738 CLK458738 CBO458738 BRS458738 BHW458738 AYA458738 AOE458738 AEI458738 UM458738 KQ458738 AS458738 WXC393202 WNG393202 WDK393202 VTO393202 VJS393202 UZW393202 UQA393202 UGE393202 TWI393202 TMM393202 TCQ393202 SSU393202 SIY393202 RZC393202 RPG393202 RFK393202 QVO393202 QLS393202 QBW393202 PSA393202 PIE393202 OYI393202 OOM393202 OEQ393202 NUU393202 NKY393202 NBC393202 MRG393202 MHK393202 LXO393202 LNS393202 LDW393202 KUA393202 KKE393202 KAI393202 JQM393202 JGQ393202 IWU393202 IMY393202 IDC393202 HTG393202 HJK393202 GZO393202 GPS393202 GFW393202 FWA393202 FME393202 FCI393202 ESM393202 EIQ393202 DYU393202 DOY393202 DFC393202 CVG393202 CLK393202 CBO393202 BRS393202 BHW393202 AYA393202 AOE393202 AEI393202 UM393202 KQ393202 AS393202 WXC327666 WNG327666 WDK327666 VTO327666 VJS327666 UZW327666 UQA327666 UGE327666 TWI327666 TMM327666 TCQ327666 SSU327666 SIY327666 RZC327666 RPG327666 RFK327666 QVO327666 QLS327666 QBW327666 PSA327666 PIE327666 OYI327666 OOM327666 OEQ327666 NUU327666 NKY327666 NBC327666 MRG327666 MHK327666 LXO327666 LNS327666 LDW327666 KUA327666 KKE327666 KAI327666 JQM327666 JGQ327666 IWU327666 IMY327666 IDC327666 HTG327666 HJK327666 GZO327666 GPS327666 GFW327666 FWA327666 FME327666 FCI327666 ESM327666 EIQ327666 DYU327666 DOY327666 DFC327666 CVG327666 CLK327666 CBO327666 BRS327666 BHW327666 AYA327666 AOE327666 AEI327666 UM327666 KQ327666 AS327666 WXC262130 WNG262130 WDK262130 VTO262130 VJS262130 UZW262130 UQA262130 UGE262130 TWI262130 TMM262130 TCQ262130 SSU262130 SIY262130 RZC262130 RPG262130 RFK262130 QVO262130 QLS262130 QBW262130 PSA262130 PIE262130 OYI262130 OOM262130 OEQ262130 NUU262130 NKY262130 NBC262130 MRG262130 MHK262130 LXO262130 LNS262130 LDW262130 KUA262130 KKE262130 KAI262130 JQM262130 JGQ262130 IWU262130 IMY262130 IDC262130 HTG262130 HJK262130 GZO262130 GPS262130 GFW262130 FWA262130 FME262130 FCI262130 ESM262130 EIQ262130 DYU262130 DOY262130 DFC262130 CVG262130 CLK262130 CBO262130 BRS262130 BHW262130 AYA262130 AOE262130 AEI262130 UM262130 KQ262130 AS262130 WXC196594 WNG196594 WDK196594 VTO196594 VJS196594 UZW196594 UQA196594 UGE196594 TWI196594 TMM196594 TCQ196594 SSU196594 SIY196594 RZC196594 RPG196594 RFK196594 QVO196594 QLS196594 QBW196594 PSA196594 PIE196594 OYI196594 OOM196594 OEQ196594 NUU196594 NKY196594 NBC196594 MRG196594 MHK196594 LXO196594 LNS196594 LDW196594 KUA196594 KKE196594 KAI196594 JQM196594 JGQ196594 IWU196594 IMY196594 IDC196594 HTG196594 HJK196594 GZO196594 GPS196594 GFW196594 FWA196594 FME196594 FCI196594 ESM196594 EIQ196594 DYU196594 DOY196594 DFC196594 CVG196594 CLK196594 CBO196594 BRS196594 BHW196594 AYA196594 AOE196594 AEI196594 UM196594 KQ196594 AS196594 WXC131058 WNG131058 WDK131058 VTO131058 VJS131058 UZW131058 UQA131058 UGE131058 TWI131058 TMM131058 TCQ131058 SSU131058 SIY131058 RZC131058 RPG131058 RFK131058 QVO131058 QLS131058 QBW131058 PSA131058 PIE131058 OYI131058 OOM131058 OEQ131058 NUU131058 NKY131058 NBC131058 MRG131058 MHK131058 LXO131058 LNS131058 LDW131058 KUA131058 KKE131058 KAI131058 JQM131058 JGQ131058 IWU131058 IMY131058 IDC131058 HTG131058 HJK131058 GZO131058 GPS131058 GFW131058 FWA131058 FME131058 FCI131058 ESM131058 EIQ131058 DYU131058 DOY131058 DFC131058 CVG131058 CLK131058 CBO131058 BRS131058 BHW131058 AYA131058 AOE131058 AEI131058 UM131058 KQ131058 AS131058 WXC65522 WNG65522 WDK65522 VTO65522 VJS65522 UZW65522 UQA65522 UGE65522 TWI65522 TMM65522 TCQ65522 SSU65522 SIY65522 RZC65522 RPG65522 RFK65522 QVO65522 QLS65522 QBW65522 PSA65522 PIE65522 OYI65522 OOM65522 OEQ65522 NUU65522 NKY65522 NBC65522 MRG65522 MHK65522 LXO65522 LNS65522 LDW65522 KUA65522 KKE65522 KAI65522 JQM65522 JGQ65522 IWU65522 IMY65522 IDC65522 HTG65522 HJK65522 GZO65522 GPS65522 GFW65522 FWA65522 FME65522 FCI65522 ESM65522 EIQ65522 DYU65522 DOY65522 DFC65522 CVG65522 CLK65522 CBO65522 BRS65522 BHW65522 AYA65522 AOE65522 AEI65522 UM65522 KQ65522 AS65522 WXC5 WNG5 WDK5 VTO5 VJS5 UZW5 UQA5 UGE5 TWI5 TMM5 TCQ5 SSU5 SIY5 RZC5 RPG5 RFK5 QVO5 QLS5 QBW5 PSA5 PIE5 OYI5 OOM5 OEQ5 NUU5 NKY5 NBC5 MRG5 MHK5 LXO5 LNS5 LDW5 KUA5 KKE5 KAI5 JQM5 JGQ5 IWU5 IMY5 IDC5 HTG5 HJK5 GZO5 GPS5 GFW5 FWA5 FME5 FCI5 ESM5 EIQ5 DYU5 DOY5 DFC5 CVG5 CLK5 CBO5 BRS5 BHW5 AYA5 AOE5 AEI5 AQ5:AQ15">
      <formula1>$BP$3:$BP$6</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E47"/>
  <sheetViews>
    <sheetView topLeftCell="A35" workbookViewId="0">
      <selection activeCell="D47" sqref="D47"/>
    </sheetView>
  </sheetViews>
  <sheetFormatPr baseColWidth="10" defaultRowHeight="15" x14ac:dyDescent="0.25"/>
  <cols>
    <col min="1" max="1" width="34.5703125" customWidth="1"/>
    <col min="2" max="2" width="69.85546875" customWidth="1"/>
  </cols>
  <sheetData>
    <row r="1" spans="1:5" ht="15.75" x14ac:dyDescent="0.25">
      <c r="A1" s="638" t="s">
        <v>1</v>
      </c>
      <c r="B1" s="638"/>
    </row>
    <row r="2" spans="1:5" x14ac:dyDescent="0.25">
      <c r="A2" s="634" t="s">
        <v>9</v>
      </c>
      <c r="B2" s="636" t="s">
        <v>16</v>
      </c>
    </row>
    <row r="3" spans="1:5" x14ac:dyDescent="0.25">
      <c r="A3" s="635"/>
      <c r="B3" s="637"/>
    </row>
    <row r="4" spans="1:5" ht="15.75" x14ac:dyDescent="0.25">
      <c r="A4" s="631" t="s">
        <v>6</v>
      </c>
      <c r="B4" s="217" t="s">
        <v>18</v>
      </c>
    </row>
    <row r="5" spans="1:5" ht="15.75" x14ac:dyDescent="0.25">
      <c r="A5" s="632"/>
      <c r="B5" s="217" t="s">
        <v>22</v>
      </c>
    </row>
    <row r="6" spans="1:5" ht="15.75" x14ac:dyDescent="0.25">
      <c r="A6" s="632"/>
      <c r="B6" s="217" t="s">
        <v>17</v>
      </c>
    </row>
    <row r="7" spans="1:5" ht="15.75" x14ac:dyDescent="0.25">
      <c r="A7" s="632"/>
      <c r="B7" s="217" t="s">
        <v>138</v>
      </c>
    </row>
    <row r="8" spans="1:5" ht="15.75" x14ac:dyDescent="0.25">
      <c r="A8" s="632"/>
      <c r="B8" s="217" t="s">
        <v>139</v>
      </c>
    </row>
    <row r="9" spans="1:5" ht="15.75" x14ac:dyDescent="0.25">
      <c r="A9" s="632"/>
      <c r="B9" s="217" t="s">
        <v>20</v>
      </c>
    </row>
    <row r="10" spans="1:5" ht="15.75" x14ac:dyDescent="0.25">
      <c r="A10" s="633"/>
      <c r="B10" s="223" t="s">
        <v>170</v>
      </c>
    </row>
    <row r="11" spans="1:5" ht="15.75" x14ac:dyDescent="0.25">
      <c r="A11" s="631" t="s">
        <v>140</v>
      </c>
      <c r="B11" s="218" t="s">
        <v>22</v>
      </c>
    </row>
    <row r="12" spans="1:5" ht="15.75" x14ac:dyDescent="0.25">
      <c r="A12" s="632"/>
      <c r="B12" s="217" t="s">
        <v>23</v>
      </c>
    </row>
    <row r="13" spans="1:5" ht="15.75" x14ac:dyDescent="0.25">
      <c r="A13" s="632"/>
      <c r="B13" s="217" t="s">
        <v>27</v>
      </c>
    </row>
    <row r="14" spans="1:5" ht="15.75" x14ac:dyDescent="0.25">
      <c r="A14" s="632"/>
      <c r="B14" s="217" t="s">
        <v>21</v>
      </c>
      <c r="E14" s="223" t="s">
        <v>170</v>
      </c>
    </row>
    <row r="15" spans="1:5" ht="15.75" x14ac:dyDescent="0.25">
      <c r="A15" s="632"/>
      <c r="B15" s="217" t="s">
        <v>24</v>
      </c>
    </row>
    <row r="16" spans="1:5" ht="15.75" x14ac:dyDescent="0.25">
      <c r="A16" s="632"/>
      <c r="B16" s="217" t="s">
        <v>19</v>
      </c>
    </row>
    <row r="17" spans="1:2" ht="15.75" x14ac:dyDescent="0.25">
      <c r="A17" s="632"/>
      <c r="B17" s="217" t="s">
        <v>141</v>
      </c>
    </row>
    <row r="18" spans="1:2" ht="15.75" x14ac:dyDescent="0.25">
      <c r="A18" s="632"/>
      <c r="B18" s="217" t="s">
        <v>20</v>
      </c>
    </row>
    <row r="19" spans="1:2" ht="15.75" x14ac:dyDescent="0.25">
      <c r="A19" s="633"/>
      <c r="B19" s="219" t="s">
        <v>170</v>
      </c>
    </row>
    <row r="20" spans="1:2" ht="15.75" x14ac:dyDescent="0.25">
      <c r="A20" s="631" t="s">
        <v>8</v>
      </c>
      <c r="B20" s="217" t="s">
        <v>142</v>
      </c>
    </row>
    <row r="21" spans="1:2" ht="15.75" x14ac:dyDescent="0.25">
      <c r="A21" s="632"/>
      <c r="B21" s="217" t="s">
        <v>25</v>
      </c>
    </row>
    <row r="22" spans="1:2" ht="15.75" x14ac:dyDescent="0.25">
      <c r="A22" s="632"/>
      <c r="B22" s="217" t="s">
        <v>26</v>
      </c>
    </row>
    <row r="23" spans="1:2" ht="15.75" x14ac:dyDescent="0.25">
      <c r="A23" s="632"/>
      <c r="B23" s="217" t="s">
        <v>143</v>
      </c>
    </row>
    <row r="24" spans="1:2" ht="15.75" x14ac:dyDescent="0.25">
      <c r="A24" s="632"/>
      <c r="B24" s="217" t="s">
        <v>144</v>
      </c>
    </row>
    <row r="25" spans="1:2" ht="15.75" x14ac:dyDescent="0.25">
      <c r="A25" s="632"/>
      <c r="B25" s="217" t="s">
        <v>145</v>
      </c>
    </row>
    <row r="26" spans="1:2" ht="15.75" x14ac:dyDescent="0.25">
      <c r="A26" s="632"/>
      <c r="B26" s="217" t="s">
        <v>146</v>
      </c>
    </row>
    <row r="27" spans="1:2" ht="15.75" x14ac:dyDescent="0.25">
      <c r="A27" s="632"/>
      <c r="B27" s="220" t="s">
        <v>28</v>
      </c>
    </row>
    <row r="28" spans="1:2" ht="15.75" x14ac:dyDescent="0.25">
      <c r="A28" s="633"/>
      <c r="B28" s="219" t="s">
        <v>170</v>
      </c>
    </row>
    <row r="29" spans="1:2" ht="15.75" x14ac:dyDescent="0.25">
      <c r="A29" s="639" t="s">
        <v>147</v>
      </c>
      <c r="B29" s="218" t="s">
        <v>148</v>
      </c>
    </row>
    <row r="30" spans="1:2" ht="15.75" x14ac:dyDescent="0.25">
      <c r="A30" s="640"/>
      <c r="B30" s="217" t="s">
        <v>149</v>
      </c>
    </row>
    <row r="31" spans="1:2" ht="15.75" x14ac:dyDescent="0.25">
      <c r="A31" s="640"/>
      <c r="B31" s="217" t="s">
        <v>150</v>
      </c>
    </row>
    <row r="32" spans="1:2" ht="15.75" x14ac:dyDescent="0.25">
      <c r="A32" s="640"/>
      <c r="B32" s="217" t="s">
        <v>151</v>
      </c>
    </row>
    <row r="33" spans="1:2" ht="15.75" x14ac:dyDescent="0.25">
      <c r="A33" s="640"/>
      <c r="B33" s="217" t="s">
        <v>152</v>
      </c>
    </row>
    <row r="34" spans="1:2" ht="15.75" x14ac:dyDescent="0.25">
      <c r="A34" s="640"/>
      <c r="B34" s="217" t="s">
        <v>153</v>
      </c>
    </row>
    <row r="35" spans="1:2" ht="15.75" x14ac:dyDescent="0.25">
      <c r="A35" s="640"/>
      <c r="B35" s="217" t="s">
        <v>154</v>
      </c>
    </row>
    <row r="36" spans="1:2" ht="15.75" x14ac:dyDescent="0.25">
      <c r="A36" s="640"/>
      <c r="B36" s="217" t="s">
        <v>142</v>
      </c>
    </row>
    <row r="37" spans="1:2" ht="15.75" x14ac:dyDescent="0.25">
      <c r="A37" s="640"/>
      <c r="B37" s="217" t="s">
        <v>25</v>
      </c>
    </row>
    <row r="38" spans="1:2" ht="15.75" x14ac:dyDescent="0.25">
      <c r="A38" s="640"/>
      <c r="B38" s="217" t="s">
        <v>155</v>
      </c>
    </row>
    <row r="39" spans="1:2" ht="15.75" x14ac:dyDescent="0.25">
      <c r="A39" s="641"/>
      <c r="B39" s="219" t="s">
        <v>170</v>
      </c>
    </row>
    <row r="40" spans="1:2" ht="15.75" x14ac:dyDescent="0.25">
      <c r="A40" s="628" t="s">
        <v>156</v>
      </c>
      <c r="B40" s="218" t="s">
        <v>157</v>
      </c>
    </row>
    <row r="41" spans="1:2" ht="15.75" x14ac:dyDescent="0.25">
      <c r="A41" s="629"/>
      <c r="B41" s="217" t="s">
        <v>20</v>
      </c>
    </row>
    <row r="42" spans="1:2" ht="15.75" x14ac:dyDescent="0.25">
      <c r="A42" s="629"/>
      <c r="B42" s="217" t="s">
        <v>158</v>
      </c>
    </row>
    <row r="43" spans="1:2" ht="15.75" x14ac:dyDescent="0.25">
      <c r="A43" s="630"/>
      <c r="B43" s="219" t="s">
        <v>159</v>
      </c>
    </row>
    <row r="44" spans="1:2" ht="15.75" x14ac:dyDescent="0.25">
      <c r="A44" s="631" t="s">
        <v>160</v>
      </c>
      <c r="B44" s="217" t="s">
        <v>161</v>
      </c>
    </row>
    <row r="45" spans="1:2" ht="15.75" x14ac:dyDescent="0.25">
      <c r="A45" s="632"/>
      <c r="B45" s="217" t="s">
        <v>143</v>
      </c>
    </row>
    <row r="46" spans="1:2" ht="15.75" x14ac:dyDescent="0.25">
      <c r="A46" s="632"/>
      <c r="B46" s="217" t="s">
        <v>162</v>
      </c>
    </row>
    <row r="47" spans="1:2" ht="15.75" x14ac:dyDescent="0.25">
      <c r="A47" s="633"/>
      <c r="B47" s="219" t="s">
        <v>163</v>
      </c>
    </row>
  </sheetData>
  <mergeCells count="9">
    <mergeCell ref="A40:A43"/>
    <mergeCell ref="A44:A47"/>
    <mergeCell ref="A2:A3"/>
    <mergeCell ref="B2:B3"/>
    <mergeCell ref="A1:B1"/>
    <mergeCell ref="A4:A10"/>
    <mergeCell ref="A11:A19"/>
    <mergeCell ref="A20:A28"/>
    <mergeCell ref="A29:A3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Proyectos</vt:lpstr>
      <vt:lpstr>Presupuestos</vt:lpstr>
      <vt:lpstr>Diagram</vt:lpstr>
      <vt:lpstr>Matriz</vt:lpstr>
      <vt:lpstr>Actores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2016-02-02T21:56:04Z</dcterms:modified>
</cp:coreProperties>
</file>